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17 2004" sheetId="1" r:id="rId1"/>
  </sheets>
  <definedNames>
    <definedName name="_FiltroDatabase" localSheetId="0" hidden="1">'17 2004'!$A$1:$K$1</definedName>
    <definedName name="_xlnm.Print_Titles" localSheetId="0">'17 2004'!$1:$1</definedName>
  </definedNames>
  <calcPr fullCalcOnLoad="1"/>
</workbook>
</file>

<file path=xl/sharedStrings.xml><?xml version="1.0" encoding="utf-8"?>
<sst xmlns="http://schemas.openxmlformats.org/spreadsheetml/2006/main" count="74" uniqueCount="45">
  <si>
    <t>TITOLO</t>
  </si>
  <si>
    <t>CODICE</t>
  </si>
  <si>
    <t>PROV.</t>
  </si>
  <si>
    <t>000</t>
  </si>
  <si>
    <t>IMPORTO FINANZIAMENTO Euro</t>
  </si>
  <si>
    <t>RA</t>
  </si>
  <si>
    <t>BACINI REGIONALI ROMAGNOLI</t>
  </si>
  <si>
    <t>4S3F001</t>
  </si>
  <si>
    <t>4S3F002</t>
  </si>
  <si>
    <t>4S3F003</t>
  </si>
  <si>
    <t>FC</t>
  </si>
  <si>
    <t>BACINI MARECCHIA E CONCA</t>
  </si>
  <si>
    <t>RN</t>
  </si>
  <si>
    <t>4S3G001</t>
  </si>
  <si>
    <t>4S3G002</t>
  </si>
  <si>
    <t>CESENATICO - Ripristino mediante ripascimento dei tratti di litorale in zona Levante loc. Valverde e Villamarina</t>
  </si>
  <si>
    <t>002</t>
  </si>
  <si>
    <t>001</t>
  </si>
  <si>
    <t>RAVENNA - Ripascimento in località Marina Romea Nord</t>
  </si>
  <si>
    <t>RAVENNA - Sistemazione della foce del fiume Lamone, mediante dragaggio, sistemazione del molo sinistro e ripascimento a Marina Romea Nord</t>
  </si>
  <si>
    <t>LOTTO</t>
  </si>
  <si>
    <t>SOGGETTO ATTUATORE</t>
  </si>
  <si>
    <t>IMPORTO FINANZIAMENTO Euro Del. G. 2815/04</t>
  </si>
  <si>
    <t>Comune di Cesenatico</t>
  </si>
  <si>
    <t>RAVENNA - Sistemazione della foce del fiume Lamone, mediante dragaggio, sistemazione del molo sinistro e ripascimento verso Marina Romea complessivi € 700.000,00</t>
  </si>
  <si>
    <t>MISANO ADRIATICO - RICCIONE - Ripristino e manutenzione arenile mediante ripascimento</t>
  </si>
  <si>
    <t>MISANO ADRIATICO - Ripascimento della fascia costiera alla foce del Conca, con materiali prelevati all'interno dell'invaso artifciale a monte</t>
  </si>
  <si>
    <t>CESENATICO - Ripristino mediante ripascimento dei tratti di litorale in zona Ponente, loc. colonie e bagni nonché in zona Levante loc. Centro, Valverde e Villamarina</t>
  </si>
  <si>
    <r>
      <t xml:space="preserve">2E7F018 
</t>
    </r>
    <r>
      <rPr>
        <sz val="10"/>
        <color indexed="17"/>
        <rFont val="Arial"/>
        <family val="2"/>
      </rPr>
      <t>(ex 4S3F004)</t>
    </r>
  </si>
  <si>
    <t>IMPORTO FINANZIAMENTO Euro Del. G. 2341/05</t>
  </si>
  <si>
    <t>RAVENNA - Asporto sabbia dalla zona vicino al Candiano a Porto Corsini e trasporto a ripascimento a Marina Romea Nord 
+ € 385.000,00 D.Lgs. 112/98 annualità 2004</t>
  </si>
  <si>
    <t>CESENATICO - Ripristino mediante ripascimento dei tratti di litorale in zona Ponente, loc. colonie e bagni nonché in zona Levante loc. Centro, Valverde e Villamarina in Comune di Cesenatico</t>
  </si>
  <si>
    <t>Decreto Presidente Giunta n.285/2007</t>
  </si>
  <si>
    <t>4S6F001</t>
  </si>
  <si>
    <t>Consorzio di Bonifica Savio e Rubicone</t>
  </si>
  <si>
    <t>Decreto Presidente Giunta n.482/2008</t>
  </si>
  <si>
    <t>CESENATICO - Opere di completamento e potenziamento difesa a mare tra spiaggia di ponente e banchina in sx al Porto Canale
+ € 6.197.482,79 L.183/89 annualità 2000
+ € 895.082,30 L.183/89 economie 89-99
+ € 1.485.000,00 Ord. Prot. Civile 3124
+ € 748.559,21 Ord. Prot. Civile 3277
+ € 424.635,19 Comune di Cesenatico</t>
  </si>
  <si>
    <t>Messa in sicurezza del Porto Canale di Cesenatico da esondazioni tramite realizzazione di un sistema di paratoie regolatrici delle piene del Canale Madonnina-Fossatone in ingresso al Porto Canale e realizzazione di apposito manufatto deviatore regolatore, sottopassante le reti ferroviarie e stradali, delle acque del canale Fossatone-Allacciamento, in ingresso al Canale Tagliata e relativo deflusso a mare 
Integrazione con manufatto deviatore/regolatore sul canale Vena
+ € 360.000,00 D.Lgs.112/98
+ € 450.000,00 L.R. 17/04 annualità 2007
+ € 810.000,00 Protezione Civile 05444+05447</t>
  </si>
  <si>
    <t>IMPORTO FINANZIAMENTO Euro Del. G. 1713/08</t>
  </si>
  <si>
    <t>IMPORTO FINANZIAMENTO ORIGINALE IN EURO</t>
  </si>
  <si>
    <t>IMPORTO MODIFICATO SI/NO</t>
  </si>
  <si>
    <t>Servizio Tecnico Bacino Romagna</t>
  </si>
  <si>
    <t>Totale importo finanziamento</t>
  </si>
  <si>
    <t>FC00300 (ex 4S05534 - ex 4S6F001)</t>
  </si>
  <si>
    <t>CESENATICO - CANALE TAGLIATA  - Lotto 1: risagomatura e rialzo arginale del canale di scarico Tagliata e del canale Tagliata a monte del manufatto deviatore regolatore
Lotto 2: risagomatura e rialzo arginale del canale Tagliata a valle del manufatto deviatore regolatore
Lotto 3: nuova realizzazione di sbocco a mare e sostituzione dell'esistente
Lotto 4: sostituzione dell'esistente e passerella pedonale e nuova realizzazione di passerella pedonale-ciclabile sul canale Tagliata
+ € 200.000,00 annualità 2008
+ € 450.000,00 annualità 2007
+ €  650.000,00 D.Lgs 112 annualità 2007
+ € 140.000,00 cofinanziamento del Comune di Cesenatico
+ € 2.500.000,00 cofinanziamento Protezione civile 3258
+ € 4.796.748,24 cofinanziamento Consorzio di bonifica
+ € 2.427.000,00 cofinanziamento Protezione civile 3258
+  € 810.000,00 cofinanziamento Protezione civile 3477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</si>
</sst>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justify" vertical="top" wrapText="1"/>
    </xf>
    <xf numFmtId="4" fontId="8" fillId="2" borderId="0" xfId="0" applyNumberFormat="1" applyFont="1" applyFill="1" applyBorder="1" applyAlignment="1">
      <alignment horizontal="right" vertical="top" wrapText="1"/>
    </xf>
    <xf numFmtId="4" fontId="14" fillId="2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horizontal="justify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4" fontId="8" fillId="2" borderId="0" xfId="0" applyNumberFormat="1" applyFont="1" applyFill="1" applyAlignment="1">
      <alignment horizontal="right" vertical="top" wrapText="1"/>
    </xf>
    <xf numFmtId="3" fontId="17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83" fontId="13" fillId="0" borderId="0" xfId="17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9" fontId="0" fillId="0" borderId="3" xfId="0" applyNumberFormat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justify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5" zoomScaleNormal="85" workbookViewId="0" topLeftCell="A1">
      <pane xSplit="3" ySplit="1" topLeftCell="G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17" sqref="R17"/>
    </sheetView>
  </sheetViews>
  <sheetFormatPr defaultColWidth="9.140625" defaultRowHeight="12.75" outlineLevelRow="1" outlineLevelCol="1"/>
  <cols>
    <col min="1" max="1" width="12.7109375" style="1" customWidth="1"/>
    <col min="2" max="2" width="4.28125" style="4" customWidth="1"/>
    <col min="3" max="3" width="61.7109375" style="3" customWidth="1"/>
    <col min="4" max="4" width="6.7109375" style="1" customWidth="1"/>
    <col min="5" max="5" width="16.28125" style="1" customWidth="1"/>
    <col min="6" max="10" width="13.8515625" style="11" hidden="1" customWidth="1" outlineLevel="1"/>
    <col min="11" max="11" width="13.8515625" style="11" customWidth="1" collapsed="1"/>
    <col min="12" max="12" width="14.57421875" style="2" hidden="1" customWidth="1" outlineLevel="1"/>
    <col min="13" max="13" width="10.7109375" style="2" hidden="1" customWidth="1" outlineLevel="1"/>
    <col min="14" max="14" width="9.140625" style="2" customWidth="1" collapsed="1"/>
    <col min="15" max="16384" width="9.140625" style="2" customWidth="1"/>
  </cols>
  <sheetData>
    <row r="1" spans="1:13" s="5" customFormat="1" ht="36">
      <c r="A1" s="16" t="s">
        <v>1</v>
      </c>
      <c r="B1" s="17" t="s">
        <v>20</v>
      </c>
      <c r="C1" s="18" t="s">
        <v>0</v>
      </c>
      <c r="D1" s="19" t="s">
        <v>2</v>
      </c>
      <c r="E1" s="19" t="s">
        <v>21</v>
      </c>
      <c r="F1" s="22" t="s">
        <v>22</v>
      </c>
      <c r="G1" s="22" t="s">
        <v>29</v>
      </c>
      <c r="H1" s="22" t="s">
        <v>32</v>
      </c>
      <c r="I1" s="22" t="s">
        <v>35</v>
      </c>
      <c r="J1" s="22" t="s">
        <v>38</v>
      </c>
      <c r="K1" s="21" t="s">
        <v>4</v>
      </c>
      <c r="L1" s="39" t="s">
        <v>39</v>
      </c>
      <c r="M1" s="40" t="s">
        <v>40</v>
      </c>
    </row>
    <row r="2" spans="1:11" s="5" customFormat="1" ht="15.75">
      <c r="A2" s="6"/>
      <c r="B2" s="7"/>
      <c r="C2" s="20" t="s">
        <v>6</v>
      </c>
      <c r="D2" s="8"/>
      <c r="E2" s="8"/>
      <c r="F2" s="9"/>
      <c r="G2" s="9"/>
      <c r="H2" s="9"/>
      <c r="I2" s="9"/>
      <c r="J2" s="9"/>
      <c r="K2" s="9"/>
    </row>
    <row r="3" spans="1:13" ht="38.25" hidden="1" outlineLevel="1">
      <c r="A3" s="30" t="s">
        <v>7</v>
      </c>
      <c r="B3" s="31"/>
      <c r="C3" s="35" t="s">
        <v>24</v>
      </c>
      <c r="D3" s="28" t="s">
        <v>5</v>
      </c>
      <c r="E3" s="36" t="s">
        <v>41</v>
      </c>
      <c r="F3" s="33">
        <v>700000</v>
      </c>
      <c r="G3" s="33"/>
      <c r="H3" s="33"/>
      <c r="I3" s="33"/>
      <c r="J3" s="33"/>
      <c r="K3" s="34"/>
      <c r="L3" s="34"/>
      <c r="M3" s="34"/>
    </row>
    <row r="4" spans="1:13" ht="25.5" collapsed="1">
      <c r="A4" s="23" t="s">
        <v>7</v>
      </c>
      <c r="B4" s="24" t="s">
        <v>17</v>
      </c>
      <c r="C4" s="3" t="s">
        <v>18</v>
      </c>
      <c r="D4" s="12" t="s">
        <v>5</v>
      </c>
      <c r="E4" s="25" t="s">
        <v>41</v>
      </c>
      <c r="F4" s="10"/>
      <c r="G4" s="10">
        <v>120000</v>
      </c>
      <c r="H4" s="10"/>
      <c r="I4" s="10"/>
      <c r="J4" s="10"/>
      <c r="K4" s="26">
        <v>120000</v>
      </c>
      <c r="L4" s="41">
        <f>G4</f>
        <v>120000</v>
      </c>
      <c r="M4" s="42" t="str">
        <f>IF(K4=L4,"NO","SI")</f>
        <v>NO</v>
      </c>
    </row>
    <row r="5" spans="1:13" ht="38.25">
      <c r="A5" s="23" t="s">
        <v>7</v>
      </c>
      <c r="B5" s="24" t="s">
        <v>16</v>
      </c>
      <c r="C5" s="3" t="s">
        <v>19</v>
      </c>
      <c r="D5" s="12" t="s">
        <v>5</v>
      </c>
      <c r="E5" s="25" t="s">
        <v>41</v>
      </c>
      <c r="F5" s="10"/>
      <c r="G5" s="10">
        <v>580000</v>
      </c>
      <c r="H5" s="10"/>
      <c r="I5" s="10">
        <v>426996.52</v>
      </c>
      <c r="J5" s="10"/>
      <c r="K5" s="26">
        <v>426996.52</v>
      </c>
      <c r="L5" s="41">
        <f aca="true" t="shared" si="0" ref="L5:L10">G5</f>
        <v>580000</v>
      </c>
      <c r="M5" s="42" t="str">
        <f aca="true" t="shared" si="1" ref="M5:M14">IF(K5=L5,"NO","SI")</f>
        <v>SI</v>
      </c>
    </row>
    <row r="6" spans="1:13" ht="38.25">
      <c r="A6" s="23" t="s">
        <v>8</v>
      </c>
      <c r="B6" s="24" t="s">
        <v>3</v>
      </c>
      <c r="C6" s="3" t="s">
        <v>30</v>
      </c>
      <c r="D6" s="12" t="s">
        <v>5</v>
      </c>
      <c r="E6" s="25" t="s">
        <v>41</v>
      </c>
      <c r="F6" s="10">
        <v>70000</v>
      </c>
      <c r="G6" s="10">
        <v>70000</v>
      </c>
      <c r="H6" s="10"/>
      <c r="I6" s="10"/>
      <c r="J6" s="10"/>
      <c r="K6" s="26">
        <v>70000</v>
      </c>
      <c r="L6" s="41">
        <f t="shared" si="0"/>
        <v>70000</v>
      </c>
      <c r="M6" s="42" t="str">
        <f t="shared" si="1"/>
        <v>NO</v>
      </c>
    </row>
    <row r="7" spans="1:13" ht="38.25" hidden="1" outlineLevel="1">
      <c r="A7" s="30" t="s">
        <v>9</v>
      </c>
      <c r="B7" s="31"/>
      <c r="C7" s="35" t="s">
        <v>31</v>
      </c>
      <c r="D7" s="28" t="s">
        <v>10</v>
      </c>
      <c r="E7" s="36" t="s">
        <v>41</v>
      </c>
      <c r="F7" s="33">
        <v>700000</v>
      </c>
      <c r="G7" s="33"/>
      <c r="H7" s="33"/>
      <c r="I7" s="33"/>
      <c r="J7" s="33"/>
      <c r="K7" s="34"/>
      <c r="L7" s="34"/>
      <c r="M7" s="34"/>
    </row>
    <row r="8" spans="1:13" ht="25.5" collapsed="1">
      <c r="A8" s="23" t="s">
        <v>9</v>
      </c>
      <c r="B8" s="24" t="s">
        <v>17</v>
      </c>
      <c r="C8" s="13" t="s">
        <v>15</v>
      </c>
      <c r="D8" s="14" t="s">
        <v>10</v>
      </c>
      <c r="E8" s="25" t="s">
        <v>41</v>
      </c>
      <c r="F8" s="15"/>
      <c r="G8" s="15">
        <v>100000</v>
      </c>
      <c r="H8" s="15"/>
      <c r="I8" s="15"/>
      <c r="J8" s="15"/>
      <c r="K8" s="26">
        <v>100000</v>
      </c>
      <c r="L8" s="41">
        <f t="shared" si="0"/>
        <v>100000</v>
      </c>
      <c r="M8" s="42" t="str">
        <f t="shared" si="1"/>
        <v>NO</v>
      </c>
    </row>
    <row r="9" spans="1:13" ht="38.25">
      <c r="A9" s="23" t="s">
        <v>9</v>
      </c>
      <c r="B9" s="24" t="s">
        <v>16</v>
      </c>
      <c r="C9" s="13" t="s">
        <v>27</v>
      </c>
      <c r="D9" s="14" t="s">
        <v>10</v>
      </c>
      <c r="E9" s="25" t="s">
        <v>41</v>
      </c>
      <c r="F9" s="15"/>
      <c r="G9" s="15">
        <v>600000</v>
      </c>
      <c r="H9" s="15"/>
      <c r="I9" s="15"/>
      <c r="J9" s="15"/>
      <c r="K9" s="26">
        <v>600000</v>
      </c>
      <c r="L9" s="41">
        <f t="shared" si="0"/>
        <v>600000</v>
      </c>
      <c r="M9" s="42" t="str">
        <f t="shared" si="1"/>
        <v>NO</v>
      </c>
    </row>
    <row r="10" spans="1:13" ht="89.25">
      <c r="A10" s="23" t="s">
        <v>28</v>
      </c>
      <c r="B10" s="24" t="s">
        <v>3</v>
      </c>
      <c r="C10" s="3" t="s">
        <v>36</v>
      </c>
      <c r="D10" s="12" t="s">
        <v>10</v>
      </c>
      <c r="E10" s="12" t="s">
        <v>23</v>
      </c>
      <c r="F10" s="10">
        <v>330000</v>
      </c>
      <c r="G10" s="10">
        <v>330000</v>
      </c>
      <c r="H10" s="10"/>
      <c r="I10" s="10"/>
      <c r="J10" s="10"/>
      <c r="K10" s="26">
        <v>330000</v>
      </c>
      <c r="L10" s="41">
        <f t="shared" si="0"/>
        <v>330000</v>
      </c>
      <c r="M10" s="42" t="str">
        <f t="shared" si="1"/>
        <v>NO</v>
      </c>
    </row>
    <row r="11" spans="1:13" ht="127.5" hidden="1" outlineLevel="1">
      <c r="A11" s="30" t="s">
        <v>33</v>
      </c>
      <c r="B11" s="31" t="s">
        <v>3</v>
      </c>
      <c r="C11" s="35" t="s">
        <v>37</v>
      </c>
      <c r="D11" s="37" t="s">
        <v>10</v>
      </c>
      <c r="E11" s="37" t="s">
        <v>34</v>
      </c>
      <c r="F11" s="38"/>
      <c r="G11" s="38"/>
      <c r="H11" s="38">
        <v>153000</v>
      </c>
      <c r="I11" s="38"/>
      <c r="J11" s="38"/>
      <c r="K11" s="34"/>
      <c r="L11" s="34"/>
      <c r="M11" s="34"/>
    </row>
    <row r="12" spans="1:13" ht="216.75" collapsed="1">
      <c r="A12" s="23" t="s">
        <v>43</v>
      </c>
      <c r="B12" s="24" t="s">
        <v>3</v>
      </c>
      <c r="C12" s="49" t="s">
        <v>44</v>
      </c>
      <c r="D12" s="12" t="s">
        <v>10</v>
      </c>
      <c r="E12" s="27" t="s">
        <v>34</v>
      </c>
      <c r="F12" s="10"/>
      <c r="G12" s="10"/>
      <c r="H12" s="10"/>
      <c r="I12" s="10"/>
      <c r="J12" s="10">
        <v>153000</v>
      </c>
      <c r="K12" s="26">
        <v>153000</v>
      </c>
      <c r="L12" s="41">
        <f>J12</f>
        <v>153000</v>
      </c>
      <c r="M12" s="42" t="str">
        <f t="shared" si="1"/>
        <v>NO</v>
      </c>
    </row>
    <row r="13" spans="1:13" s="5" customFormat="1" ht="15.75">
      <c r="A13" s="23"/>
      <c r="B13" s="24"/>
      <c r="C13" s="20" t="s">
        <v>11</v>
      </c>
      <c r="D13" s="8"/>
      <c r="E13" s="8"/>
      <c r="F13" s="9"/>
      <c r="G13" s="9"/>
      <c r="H13" s="9"/>
      <c r="I13" s="9"/>
      <c r="J13" s="9"/>
      <c r="K13" s="26"/>
      <c r="L13" s="41"/>
      <c r="M13" s="42"/>
    </row>
    <row r="14" spans="1:13" ht="25.5">
      <c r="A14" s="23" t="s">
        <v>13</v>
      </c>
      <c r="B14" s="24" t="s">
        <v>3</v>
      </c>
      <c r="C14" s="3" t="s">
        <v>25</v>
      </c>
      <c r="D14" s="12" t="s">
        <v>12</v>
      </c>
      <c r="E14" s="27" t="s">
        <v>41</v>
      </c>
      <c r="F14" s="10">
        <v>1000000</v>
      </c>
      <c r="G14" s="10">
        <v>1000000</v>
      </c>
      <c r="H14" s="10"/>
      <c r="I14" s="10"/>
      <c r="J14" s="10"/>
      <c r="K14" s="26">
        <v>1000000</v>
      </c>
      <c r="L14" s="41">
        <f>F14</f>
        <v>1000000</v>
      </c>
      <c r="M14" s="42" t="str">
        <f t="shared" si="1"/>
        <v>NO</v>
      </c>
    </row>
    <row r="15" spans="1:13" ht="25.5" hidden="1" outlineLevel="1">
      <c r="A15" s="30" t="s">
        <v>14</v>
      </c>
      <c r="B15" s="31" t="s">
        <v>3</v>
      </c>
      <c r="C15" s="32" t="s">
        <v>26</v>
      </c>
      <c r="D15" s="28" t="s">
        <v>12</v>
      </c>
      <c r="E15" s="29" t="s">
        <v>41</v>
      </c>
      <c r="F15" s="33">
        <v>200000</v>
      </c>
      <c r="G15" s="33">
        <v>0</v>
      </c>
      <c r="H15" s="33"/>
      <c r="I15" s="33"/>
      <c r="J15" s="33"/>
      <c r="K15" s="34"/>
      <c r="L15" s="34"/>
      <c r="M15" s="34"/>
    </row>
    <row r="16" ht="12.75" collapsed="1">
      <c r="K16" s="26"/>
    </row>
    <row r="18" spans="1:12" ht="12.75">
      <c r="A18" s="44"/>
      <c r="B18" s="47"/>
      <c r="C18" s="43" t="s">
        <v>42</v>
      </c>
      <c r="D18" s="44"/>
      <c r="E18" s="44"/>
      <c r="F18" s="45"/>
      <c r="G18" s="45"/>
      <c r="H18" s="45"/>
      <c r="I18" s="45"/>
      <c r="J18" s="45"/>
      <c r="K18" s="46">
        <f>SUM(K4:K17)</f>
        <v>2799996.52</v>
      </c>
      <c r="L18" s="48">
        <f>SUM(L4:L17)</f>
        <v>2953000</v>
      </c>
    </row>
  </sheetData>
  <printOptions gridLines="1" horizontalCentered="1"/>
  <pageMargins left="0.31496062992125984" right="0.57" top="0.76" bottom="0.5118110236220472" header="0.41" footer="0.2755905511811024"/>
  <pageSetup horizontalDpi="300" verticalDpi="300" orientation="landscape" pageOrder="overThenDown" paperSize="9" r:id="rId1"/>
  <headerFooter alignWithMargins="0">
    <oddHeader>&amp;CL.R.17/2004 PROGRAMMA 2004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Caroli_R</cp:lastModifiedBy>
  <cp:lastPrinted>2005-05-17T07:23:41Z</cp:lastPrinted>
  <dcterms:created xsi:type="dcterms:W3CDTF">2005-05-09T12:38:21Z</dcterms:created>
  <dcterms:modified xsi:type="dcterms:W3CDTF">2012-02-21T10:22:17Z</dcterms:modified>
  <cp:category/>
  <cp:version/>
  <cp:contentType/>
  <cp:contentStatus/>
</cp:coreProperties>
</file>