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 2008" sheetId="1" r:id="rId1"/>
  </sheets>
  <definedNames>
    <definedName name="_FiltroDatabase" localSheetId="0" hidden="1">'1 2008'!$A$1:$I$1</definedName>
    <definedName name="_xlnm.Print_Titles" localSheetId="0">'1 2008'!$1:$1</definedName>
  </definedNames>
  <calcPr fullCalcOnLoad="1"/>
</workbook>
</file>

<file path=xl/sharedStrings.xml><?xml version="1.0" encoding="utf-8"?>
<sst xmlns="http://schemas.openxmlformats.org/spreadsheetml/2006/main" count="60" uniqueCount="42">
  <si>
    <t>TITOLO</t>
  </si>
  <si>
    <t>CODICE</t>
  </si>
  <si>
    <t>PROV.</t>
  </si>
  <si>
    <t>000</t>
  </si>
  <si>
    <t>IMPORTO FINANZIAMENTO Euro</t>
  </si>
  <si>
    <t>LOTTO</t>
  </si>
  <si>
    <t>SOGGETTO ATTUATORE</t>
  </si>
  <si>
    <t>Servizio Tecnico Bacino Reno</t>
  </si>
  <si>
    <t>BO</t>
  </si>
  <si>
    <t>IMPORTO FINANZIAMENTO Euro Del. G. 2407/2008</t>
  </si>
  <si>
    <t>IMPORTO FINANZIAMENTO Euro Del. G. 2406/2008</t>
  </si>
  <si>
    <t>L108001</t>
  </si>
  <si>
    <t>L107006</t>
  </si>
  <si>
    <t>MO</t>
  </si>
  <si>
    <t>Servizio Tecnico Bacini degli affluenti del Po</t>
  </si>
  <si>
    <t>L108028</t>
  </si>
  <si>
    <t>RE</t>
  </si>
  <si>
    <r>
      <t xml:space="preserve">2E7C016
</t>
    </r>
    <r>
      <rPr>
        <sz val="10"/>
        <color indexed="17"/>
        <rFont val="Arial"/>
        <family val="2"/>
      </rPr>
      <t>(ex L108003)</t>
    </r>
  </si>
  <si>
    <t>L.R.1/2005 art. 10 - Autorizzazione al concorso finanziario regionale per interventi di somma urgenza finalizzati in Comune di San Giovanni in Persiceto (BO) in seguito ai danni causati dall'evento in piena del 20 maggio 2008
+ € 180.759,91 L.183/89 annualità 1999</t>
  </si>
  <si>
    <t>Art. 10 L.R.1/2005. Autorizzazione al concorso finanziario regionale per interventi di Somma Urgenza relativamente alla messa in sicurezza e ripristino dell'officiosità di due briglie, una in località Fenecchio nel rio San Rocco l'altra in località Faidello nel torrente Motte in comune Fiumalbo (Mo)</t>
  </si>
  <si>
    <t>Art. 10 L.R.1/2005. Autorizzazione al concorso finanziario regionale per interventi di Somma Urgenza finalizzati al ripristino della funzionalità di opere pubbliche di consolidamento in località Levizzano del Comune di Baiso (RE)</t>
  </si>
  <si>
    <t>III^ PROVVEDIMENTO</t>
  </si>
  <si>
    <t>II^ PROVVEDIMENTO</t>
  </si>
  <si>
    <t>I^ PROVVEDIMENTO</t>
  </si>
  <si>
    <t>IMPORTO FINANZIAMENTO Euro Del. G. 327/2008</t>
  </si>
  <si>
    <t>Art.10 L.R.1/2005. Autorizzazione al concorso finanziario regionale per interventi di Somma Urgenza relativamente ai lavori volti a mitigare la situazione di rischio situato in prossimità della Rocca dei Conti Guidi - nell'abitato di Modigliana (FC)</t>
  </si>
  <si>
    <t>Art.10 L.R.1/2005. Autorizzazione al concorso finanziario regionale per interventi di Somma Urgenza relativamente alla posa in opera di sensori geotecnici sulla frana di Valoria nel comune di Frassinoro (MO)</t>
  </si>
  <si>
    <t>Art.10 L.R.1/2005. Autorizzazione al concorso finanziario regionale per interventi di Somma Urgenza relativamente al pericolo di caduta massi lungo la strada comunale Sassostorno - Tiè - Casa Malgari in località Sassolera del comune di Lama Mocogno (MO)</t>
  </si>
  <si>
    <t>Art.10 L.R.1/2005. Autorizzazione al concorso finanziario regionale per interventi di Somma Urgenza relativamente al pericolo di caduta massi su strada comunale Via Montalbano nel comune di Zocca (MO)</t>
  </si>
  <si>
    <t>Art.10 L.R.1/2005. Autorizzazione al concorso finanziario regionale per interventi di Somma Urgenza relativamente ai lavori volti alla salvaguardia della pubblica incolumità per il disgaggio di massi pericolanti dalla parete gessosa sottostante la torre dell'Orologio, all'altezza di Via Voltarina, nel centro abitato del comune di Brisighella (RA)</t>
  </si>
  <si>
    <t>L107001</t>
  </si>
  <si>
    <t>L107003</t>
  </si>
  <si>
    <t>L107004</t>
  </si>
  <si>
    <t>L107002</t>
  </si>
  <si>
    <t>L107005</t>
  </si>
  <si>
    <t>FC</t>
  </si>
  <si>
    <t>RA</t>
  </si>
  <si>
    <t>Servizio Tecnico Bacino Fiumi Romagnoli</t>
  </si>
  <si>
    <t>IMPORTO FINANZIAMENTO ORIGINALE IN EURO</t>
  </si>
  <si>
    <t>IMPORTO MODIFICATO SI/NO</t>
  </si>
  <si>
    <t>L.R.1/2005 art.10 -  Autorizzazione al concorso finanziario regionale per interventi urgenti di protezione civile. Lavori di Somma Urgenza finalizzati al ripristino dei danni provocati dagli eventi di piena di maggio-giugno 2008 in comune di Zola Predosa
+ € 18.000,00 annualità 2009</t>
  </si>
  <si>
    <t>Totale importo finanziamento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</si>
</sst>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s>
  <fonts count="19">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0"/>
    </font>
    <font>
      <u val="single"/>
      <sz val="8.5"/>
      <color indexed="36"/>
      <name val="Arial"/>
      <family val="0"/>
    </font>
    <font>
      <sz val="10"/>
      <color indexed="17"/>
      <name val="Arial"/>
      <family val="2"/>
    </font>
    <font>
      <b/>
      <sz val="12"/>
      <color indexed="12"/>
      <name val="Arial"/>
      <family val="2"/>
    </font>
    <font>
      <b/>
      <sz val="7"/>
      <color indexed="17"/>
      <name val="Arial"/>
      <family val="2"/>
    </font>
    <font>
      <b/>
      <sz val="9"/>
      <color indexed="17"/>
      <name val="Arial"/>
      <family val="2"/>
    </font>
    <font>
      <b/>
      <sz val="10"/>
      <color indexed="61"/>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5">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 xfId="0" applyFont="1" applyBorder="1" applyAlignment="1">
      <alignment horizontal="center" vertical="center" wrapText="1"/>
    </xf>
    <xf numFmtId="49" fontId="9"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5" fillId="0" borderId="0" xfId="0" applyFont="1" applyAlignment="1">
      <alignment horizontal="center" vertical="top" wrapText="1"/>
    </xf>
    <xf numFmtId="0" fontId="0" fillId="0" borderId="0" xfId="0" applyAlignment="1">
      <alignment horizontal="left" vertical="top" wrapText="1"/>
    </xf>
    <xf numFmtId="3" fontId="16" fillId="0" borderId="1" xfId="0" applyNumberFormat="1" applyFont="1" applyBorder="1" applyAlignment="1">
      <alignment horizontal="center" vertical="center" wrapText="1"/>
    </xf>
    <xf numFmtId="0" fontId="17" fillId="0" borderId="2" xfId="0" applyFont="1" applyBorder="1" applyAlignment="1">
      <alignment horizontal="center" vertical="center" wrapText="1"/>
    </xf>
    <xf numFmtId="187" fontId="14" fillId="0" borderId="0" xfId="17" applyFont="1" applyAlignment="1">
      <alignment vertical="top" wrapText="1"/>
    </xf>
    <xf numFmtId="0" fontId="14" fillId="0" borderId="0" xfId="0" applyFont="1" applyAlignment="1">
      <alignment horizontal="center" vertical="top" wrapText="1"/>
    </xf>
    <xf numFmtId="0" fontId="1" fillId="0" borderId="3" xfId="0" applyFont="1" applyBorder="1" applyAlignment="1">
      <alignment/>
    </xf>
    <xf numFmtId="0" fontId="0" fillId="0" borderId="3" xfId="0" applyBorder="1" applyAlignment="1">
      <alignment horizontal="center" vertical="top" wrapText="1"/>
    </xf>
    <xf numFmtId="4" fontId="7" fillId="0" borderId="3" xfId="0" applyNumberFormat="1" applyFont="1" applyBorder="1" applyAlignment="1">
      <alignment horizontal="right" vertical="top" wrapText="1"/>
    </xf>
    <xf numFmtId="4" fontId="1" fillId="0" borderId="3" xfId="0" applyNumberFormat="1" applyFont="1" applyFill="1" applyBorder="1" applyAlignment="1">
      <alignment vertical="top" wrapText="1"/>
    </xf>
    <xf numFmtId="4" fontId="18" fillId="0" borderId="3" xfId="0" applyNumberFormat="1" applyFont="1" applyFill="1" applyBorder="1" applyAlignment="1">
      <alignment vertical="top"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85" zoomScaleNormal="85" workbookViewId="0" topLeftCell="A1">
      <pane xSplit="1" ySplit="1" topLeftCell="B5" activePane="bottomRight" state="frozen"/>
      <selection pane="topLeft" activeCell="A1" sqref="A1"/>
      <selection pane="topRight" activeCell="C1" sqref="C1"/>
      <selection pane="bottomLeft" activeCell="A2" sqref="A2"/>
      <selection pane="bottomRight" activeCell="P7" sqref="P7"/>
    </sheetView>
  </sheetViews>
  <sheetFormatPr defaultColWidth="9.140625" defaultRowHeight="12.75" outlineLevelCol="1"/>
  <cols>
    <col min="1" max="1" width="12.7109375" style="1" customWidth="1"/>
    <col min="2" max="2" width="4.28125" style="4" customWidth="1"/>
    <col min="3" max="3" width="61.7109375" style="3" customWidth="1"/>
    <col min="4" max="4" width="6.7109375" style="1" customWidth="1"/>
    <col min="5" max="5" width="16.28125" style="1" customWidth="1"/>
    <col min="6" max="8" width="13.8515625" style="7" hidden="1" customWidth="1" outlineLevel="1"/>
    <col min="9" max="9" width="13.8515625" style="7" customWidth="1" collapsed="1"/>
    <col min="10" max="10" width="15.28125" style="2" hidden="1" customWidth="1" outlineLevel="1"/>
    <col min="11" max="11" width="13.28125" style="2" hidden="1" customWidth="1" outlineLevel="1"/>
    <col min="12" max="12" width="9.140625" style="2" customWidth="1" collapsed="1"/>
    <col min="13" max="16384" width="9.140625" style="2" customWidth="1"/>
  </cols>
  <sheetData>
    <row r="1" spans="1:11" s="5" customFormat="1" ht="36">
      <c r="A1" s="9" t="s">
        <v>1</v>
      </c>
      <c r="B1" s="10" t="s">
        <v>5</v>
      </c>
      <c r="C1" s="11" t="s">
        <v>0</v>
      </c>
      <c r="D1" s="12" t="s">
        <v>2</v>
      </c>
      <c r="E1" s="12" t="s">
        <v>6</v>
      </c>
      <c r="F1" s="14" t="s">
        <v>24</v>
      </c>
      <c r="G1" s="14" t="s">
        <v>9</v>
      </c>
      <c r="H1" s="14" t="s">
        <v>10</v>
      </c>
      <c r="I1" s="13" t="s">
        <v>4</v>
      </c>
      <c r="J1" s="26" t="s">
        <v>38</v>
      </c>
      <c r="K1" s="27" t="s">
        <v>39</v>
      </c>
    </row>
    <row r="2" spans="1:11" s="5" customFormat="1" ht="15.75">
      <c r="A2" s="19"/>
      <c r="B2" s="20"/>
      <c r="C2" s="24" t="s">
        <v>23</v>
      </c>
      <c r="D2" s="21"/>
      <c r="E2" s="21"/>
      <c r="F2" s="22"/>
      <c r="G2" s="22"/>
      <c r="H2" s="22"/>
      <c r="I2" s="23"/>
      <c r="J2" s="28"/>
      <c r="K2" s="29"/>
    </row>
    <row r="3" spans="1:11" ht="51">
      <c r="A3" s="15" t="s">
        <v>30</v>
      </c>
      <c r="B3" s="16" t="s">
        <v>3</v>
      </c>
      <c r="C3" s="2" t="s">
        <v>25</v>
      </c>
      <c r="D3" s="8" t="s">
        <v>35</v>
      </c>
      <c r="E3" s="17" t="s">
        <v>37</v>
      </c>
      <c r="F3" s="6">
        <v>50000</v>
      </c>
      <c r="G3" s="6"/>
      <c r="H3" s="6"/>
      <c r="I3" s="18">
        <v>50000</v>
      </c>
      <c r="J3" s="28">
        <f>F3</f>
        <v>50000</v>
      </c>
      <c r="K3" s="29" t="str">
        <f>IF(I3=J3,"NO","SI")</f>
        <v>NO</v>
      </c>
    </row>
    <row r="4" spans="1:11" ht="38.25">
      <c r="A4" s="15" t="s">
        <v>31</v>
      </c>
      <c r="B4" s="16" t="s">
        <v>3</v>
      </c>
      <c r="C4" s="2" t="s">
        <v>26</v>
      </c>
      <c r="D4" s="8" t="s">
        <v>13</v>
      </c>
      <c r="E4" s="1" t="s">
        <v>14</v>
      </c>
      <c r="F4" s="6">
        <v>6000</v>
      </c>
      <c r="G4" s="6"/>
      <c r="H4" s="6"/>
      <c r="I4" s="18">
        <v>6000</v>
      </c>
      <c r="J4" s="28">
        <f>F4</f>
        <v>6000</v>
      </c>
      <c r="K4" s="29" t="str">
        <f>IF(I4=J4,"NO","SI")</f>
        <v>NO</v>
      </c>
    </row>
    <row r="5" spans="1:11" ht="51">
      <c r="A5" s="15" t="s">
        <v>32</v>
      </c>
      <c r="B5" s="16" t="s">
        <v>3</v>
      </c>
      <c r="C5" s="25" t="s">
        <v>27</v>
      </c>
      <c r="D5" s="8" t="s">
        <v>13</v>
      </c>
      <c r="E5" s="1" t="s">
        <v>14</v>
      </c>
      <c r="F5" s="6">
        <v>25000</v>
      </c>
      <c r="G5" s="6"/>
      <c r="H5" s="6"/>
      <c r="I5" s="18">
        <v>25000</v>
      </c>
      <c r="J5" s="28">
        <f>F5</f>
        <v>25000</v>
      </c>
      <c r="K5" s="29" t="str">
        <f>IF(I5=J5,"NO","SI")</f>
        <v>NO</v>
      </c>
    </row>
    <row r="6" spans="1:11" ht="38.25">
      <c r="A6" s="15" t="s">
        <v>33</v>
      </c>
      <c r="B6" s="16" t="s">
        <v>3</v>
      </c>
      <c r="C6" s="25" t="s">
        <v>28</v>
      </c>
      <c r="D6" s="8" t="s">
        <v>13</v>
      </c>
      <c r="E6" s="1" t="s">
        <v>14</v>
      </c>
      <c r="F6" s="6">
        <v>25000</v>
      </c>
      <c r="G6" s="6"/>
      <c r="H6" s="6"/>
      <c r="I6" s="18">
        <v>25000</v>
      </c>
      <c r="J6" s="28">
        <f>F6</f>
        <v>25000</v>
      </c>
      <c r="K6" s="29" t="str">
        <f>IF(I6=J6,"NO","SI")</f>
        <v>NO</v>
      </c>
    </row>
    <row r="7" spans="1:11" ht="76.5">
      <c r="A7" s="15" t="s">
        <v>34</v>
      </c>
      <c r="B7" s="16" t="s">
        <v>3</v>
      </c>
      <c r="C7" s="25" t="s">
        <v>29</v>
      </c>
      <c r="D7" s="8" t="s">
        <v>36</v>
      </c>
      <c r="E7" s="17" t="s">
        <v>37</v>
      </c>
      <c r="F7" s="6">
        <v>70200</v>
      </c>
      <c r="G7" s="6"/>
      <c r="H7" s="6"/>
      <c r="I7" s="18">
        <v>70200</v>
      </c>
      <c r="J7" s="28">
        <f>F7</f>
        <v>70200</v>
      </c>
      <c r="K7" s="29" t="str">
        <f>IF(I7=J7,"NO","SI")</f>
        <v>NO</v>
      </c>
    </row>
    <row r="8" spans="1:9" ht="15.75">
      <c r="A8" s="15"/>
      <c r="B8" s="16"/>
      <c r="C8" s="24" t="s">
        <v>22</v>
      </c>
      <c r="D8" s="8"/>
      <c r="E8" s="17"/>
      <c r="F8" s="6"/>
      <c r="G8" s="6"/>
      <c r="H8" s="6"/>
      <c r="I8" s="18"/>
    </row>
    <row r="9" spans="1:11" ht="63.75">
      <c r="A9" s="15" t="s">
        <v>17</v>
      </c>
      <c r="B9" s="16" t="s">
        <v>3</v>
      </c>
      <c r="C9" s="3" t="s">
        <v>18</v>
      </c>
      <c r="D9" s="8" t="s">
        <v>8</v>
      </c>
      <c r="E9" s="17" t="s">
        <v>7</v>
      </c>
      <c r="F9" s="6"/>
      <c r="G9" s="6">
        <f>118032.79+1967.21</f>
        <v>120000</v>
      </c>
      <c r="H9" s="6"/>
      <c r="I9" s="18">
        <v>120000</v>
      </c>
      <c r="J9" s="28">
        <f>G9</f>
        <v>120000</v>
      </c>
      <c r="K9" s="29" t="str">
        <f>IF(I9=J9,"NO","SI")</f>
        <v>NO</v>
      </c>
    </row>
    <row r="10" spans="1:11" ht="63.75">
      <c r="A10" s="15" t="s">
        <v>11</v>
      </c>
      <c r="B10" s="16" t="s">
        <v>3</v>
      </c>
      <c r="C10" s="3" t="s">
        <v>40</v>
      </c>
      <c r="D10" s="8" t="s">
        <v>8</v>
      </c>
      <c r="E10" s="17" t="s">
        <v>7</v>
      </c>
      <c r="F10" s="6"/>
      <c r="G10" s="6">
        <v>48000</v>
      </c>
      <c r="H10" s="6"/>
      <c r="I10" s="18">
        <f>30000+18000</f>
        <v>48000</v>
      </c>
      <c r="J10" s="28">
        <f>G10</f>
        <v>48000</v>
      </c>
      <c r="K10" s="29" t="str">
        <f>IF(I10=J10,"NO","SI")</f>
        <v>NO</v>
      </c>
    </row>
    <row r="11" spans="1:11" ht="63.75">
      <c r="A11" s="15" t="s">
        <v>12</v>
      </c>
      <c r="B11" s="16" t="s">
        <v>3</v>
      </c>
      <c r="C11" s="3" t="s">
        <v>19</v>
      </c>
      <c r="D11" s="1" t="s">
        <v>13</v>
      </c>
      <c r="E11" s="1" t="s">
        <v>14</v>
      </c>
      <c r="G11" s="7">
        <f>118032.97+1967.03</f>
        <v>120000</v>
      </c>
      <c r="I11" s="18">
        <v>120000</v>
      </c>
      <c r="J11" s="28">
        <f>G11</f>
        <v>120000</v>
      </c>
      <c r="K11" s="29" t="str">
        <f>IF(I11=J11,"NO","SI")</f>
        <v>NO</v>
      </c>
    </row>
    <row r="12" spans="1:9" ht="15.75">
      <c r="A12" s="15"/>
      <c r="B12" s="16"/>
      <c r="C12" s="24" t="s">
        <v>21</v>
      </c>
      <c r="I12" s="18"/>
    </row>
    <row r="13" spans="1:11" ht="51">
      <c r="A13" s="15" t="s">
        <v>15</v>
      </c>
      <c r="B13" s="16" t="s">
        <v>3</v>
      </c>
      <c r="C13" s="3" t="s">
        <v>20</v>
      </c>
      <c r="D13" s="1" t="s">
        <v>16</v>
      </c>
      <c r="E13" s="1" t="s">
        <v>14</v>
      </c>
      <c r="H13" s="7">
        <f>59034.21+965.79</f>
        <v>60000</v>
      </c>
      <c r="I13" s="18">
        <v>60000</v>
      </c>
      <c r="J13" s="28">
        <f>H13</f>
        <v>60000</v>
      </c>
      <c r="K13" s="29" t="str">
        <f>IF(I13=J13,"NO","SI")</f>
        <v>NO</v>
      </c>
    </row>
    <row r="14" spans="1:9" ht="12.75">
      <c r="A14" s="15"/>
      <c r="B14" s="16"/>
      <c r="I14" s="18"/>
    </row>
    <row r="15" spans="1:9" ht="12.75">
      <c r="A15" s="15"/>
      <c r="B15" s="16"/>
      <c r="I15" s="18"/>
    </row>
    <row r="16" spans="1:10" ht="12.75">
      <c r="A16" s="15"/>
      <c r="B16" s="16"/>
      <c r="C16" s="30" t="s">
        <v>41</v>
      </c>
      <c r="D16" s="31"/>
      <c r="E16" s="31"/>
      <c r="F16" s="32"/>
      <c r="G16" s="32"/>
      <c r="H16" s="32"/>
      <c r="I16" s="33">
        <f>SUM(I3:I13)</f>
        <v>524200</v>
      </c>
      <c r="J16" s="34">
        <f>SUM(J3:J13)</f>
        <v>524200</v>
      </c>
    </row>
    <row r="17" spans="1:9" ht="12.75">
      <c r="A17" s="15"/>
      <c r="B17" s="16"/>
      <c r="I17" s="18"/>
    </row>
    <row r="18" spans="1:9" ht="12.75">
      <c r="A18" s="15"/>
      <c r="B18" s="16"/>
      <c r="I18" s="18"/>
    </row>
    <row r="19" spans="1:9" ht="12.75">
      <c r="A19" s="15"/>
      <c r="B19" s="16"/>
      <c r="I19" s="18"/>
    </row>
    <row r="20" spans="1:9" ht="12.75">
      <c r="A20" s="15"/>
      <c r="B20" s="16"/>
      <c r="I20" s="18"/>
    </row>
    <row r="21" spans="1:9" ht="12.75">
      <c r="A21" s="15"/>
      <c r="B21" s="16"/>
      <c r="I21" s="18"/>
    </row>
    <row r="22" spans="1:9" ht="12.75">
      <c r="A22" s="15"/>
      <c r="B22" s="16"/>
      <c r="I22" s="18"/>
    </row>
    <row r="23" spans="1:9" ht="12.75">
      <c r="A23" s="15"/>
      <c r="B23" s="16"/>
      <c r="I23" s="18"/>
    </row>
    <row r="24" spans="1:9" ht="12.75">
      <c r="A24" s="15"/>
      <c r="B24" s="16"/>
      <c r="I24" s="18"/>
    </row>
    <row r="25" spans="1:9" ht="12.75">
      <c r="A25" s="15"/>
      <c r="B25" s="16"/>
      <c r="I25" s="18"/>
    </row>
    <row r="26" spans="1:9" ht="12.75">
      <c r="A26" s="15"/>
      <c r="B26" s="16"/>
      <c r="I26" s="18"/>
    </row>
    <row r="27" spans="1:9" ht="12.75">
      <c r="A27" s="15"/>
      <c r="B27" s="16"/>
      <c r="I27" s="18"/>
    </row>
    <row r="28" spans="1:9" ht="12.75">
      <c r="A28" s="15"/>
      <c r="B28" s="16"/>
      <c r="I28" s="18"/>
    </row>
    <row r="29" spans="1:9" ht="12.75">
      <c r="A29" s="15"/>
      <c r="B29" s="16"/>
      <c r="I29" s="18"/>
    </row>
    <row r="30" spans="1:9" ht="12.75">
      <c r="A30" s="15"/>
      <c r="B30" s="16"/>
      <c r="I30" s="18"/>
    </row>
  </sheetData>
  <printOptions gridLines="1" horizontalCentered="1"/>
  <pageMargins left="0.31496062992125984" right="0.57" top="0.76" bottom="0.5118110236220472" header="0.41" footer="0.2755905511811024"/>
  <pageSetup horizontalDpi="300" verticalDpi="300" orientation="landscape" pageOrder="overThenDown" paperSize="9" r:id="rId1"/>
  <headerFooter alignWithMargins="0">
    <oddHeader>&amp;CL.R.1/2005 PROGRAMMA 2008</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Caroli_R</cp:lastModifiedBy>
  <cp:lastPrinted>2005-05-17T07:23:41Z</cp:lastPrinted>
  <dcterms:created xsi:type="dcterms:W3CDTF">2005-05-09T12:38:21Z</dcterms:created>
  <dcterms:modified xsi:type="dcterms:W3CDTF">2014-05-29T08:47:30Z</dcterms:modified>
  <cp:category/>
  <cp:version/>
  <cp:contentType/>
  <cp:contentStatus/>
</cp:coreProperties>
</file>