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183 PO 2001-2003" sheetId="1" r:id="rId1"/>
  </sheets>
  <definedNames>
    <definedName name="_xlnm.Print_Titles" localSheetId="0">'183 PO 2001-2003'!$1:$1</definedName>
  </definedNames>
  <calcPr fullCalcOnLoad="1"/>
</workbook>
</file>

<file path=xl/sharedStrings.xml><?xml version="1.0" encoding="utf-8"?>
<sst xmlns="http://schemas.openxmlformats.org/spreadsheetml/2006/main" count="430" uniqueCount="211">
  <si>
    <t>TITOLO</t>
  </si>
  <si>
    <t>CODICE</t>
  </si>
  <si>
    <t>PROV.</t>
  </si>
  <si>
    <t>000</t>
  </si>
  <si>
    <t>LOTTO</t>
  </si>
  <si>
    <t>SOGGETTO ATTUATORE</t>
  </si>
  <si>
    <t>IMPORTO FINANZIAMENTO EURO</t>
  </si>
  <si>
    <t>PR</t>
  </si>
  <si>
    <t>RE</t>
  </si>
  <si>
    <t>PC</t>
  </si>
  <si>
    <t>MO</t>
  </si>
  <si>
    <t xml:space="preserve">METRI CUBI DA ESTRARRE </t>
  </si>
  <si>
    <t>001</t>
  </si>
  <si>
    <t>FE</t>
  </si>
  <si>
    <t>7ER1037</t>
  </si>
  <si>
    <t>7ER1039</t>
  </si>
  <si>
    <t>7ER1041</t>
  </si>
  <si>
    <t>7ER1042</t>
  </si>
  <si>
    <t>7ER1043</t>
  </si>
  <si>
    <t>7ER1044</t>
  </si>
  <si>
    <t>7ER1045</t>
  </si>
  <si>
    <t>7ER1051</t>
  </si>
  <si>
    <t>1ER1045</t>
  </si>
  <si>
    <t>BAISO - Lavori di consolidamento nelle località Toschi e Montecchio di Baiso capoluogo</t>
  </si>
  <si>
    <t>1ER1046</t>
  </si>
  <si>
    <t>TOANO - VILLAMINOZZO - Lavori di consolidamento negli abitati Quara e Cavola (Toano) e loc. Cerrè Sologno (Villaminozzo)</t>
  </si>
  <si>
    <t>2ER1032</t>
  </si>
  <si>
    <t>FERRARA - Sbarramento Canali Bianco e Cittadino in c/o delle botti sottopassanti il Canale Boicelli (Ferrara)</t>
  </si>
  <si>
    <t>7ER1007</t>
  </si>
  <si>
    <t>7ER1012</t>
  </si>
  <si>
    <t>7ER1016</t>
  </si>
  <si>
    <t>CASTELLARANO - CASALGRANDE - SCANDIANO - VIANO - T. TRESINARO - F. SECCHIA - Lavori di ripristino della officiosità idraulica mediante taglio selettivo della vegetazione, svaso e risagomatura negli affluenti del T. Tresinaro e del F. Secchia nella fascia</t>
  </si>
  <si>
    <t>ANNUALITA' 2001</t>
  </si>
  <si>
    <t>ANNUALITA' 2002</t>
  </si>
  <si>
    <t>7ER1018</t>
  </si>
  <si>
    <t>PIANELLO - T. CHIARONE - Opere di sistemazione idraulica del bacino</t>
  </si>
  <si>
    <t>7ER1006</t>
  </si>
  <si>
    <t>BORE - T. CENEDOLA E AFFLUENTI - Manutenzione idraulica</t>
  </si>
  <si>
    <t>7ER1005</t>
  </si>
  <si>
    <t>MONCHIO DELLE CORTI - Manutenzione rete idraulica minore in loc. Trefiumi</t>
  </si>
  <si>
    <t>7ER1017</t>
  </si>
  <si>
    <t>PAVULLO - FIUME PANARO - Sistemazione idraulica a difesa S.P. 4 a monte ex frantoio Vivi</t>
  </si>
  <si>
    <t>SESTOLA - PAVULLO - T. SCOLTENNA - Ripristino n.2 briglie in località Val di Sasso e Olina</t>
  </si>
  <si>
    <t>7ER1027</t>
  </si>
  <si>
    <t>BONDENO - Lavori di consolidamento ed ammodernamento della chiavica del Follo</t>
  </si>
  <si>
    <t>7ER1032</t>
  </si>
  <si>
    <t>ANNUALITA' 2003</t>
  </si>
  <si>
    <t>1ER1060</t>
  </si>
  <si>
    <t>NIBBIANO - Opere di sistemazione del versante in loc. Tassara</t>
  </si>
  <si>
    <t>1ER1061</t>
  </si>
  <si>
    <t xml:space="preserve">VERNASCA  - Consolidamento frana in loc. Castelletto </t>
  </si>
  <si>
    <t>2ER1059</t>
  </si>
  <si>
    <t>NIBBIANO - PIANELLO - VAL TIDONE - Messa in sicurezza impianti di depurazione di Pianello Val Tidone a salvaguardia idrogeologica nei pressi di Trevozzo e Pianello Val Tidone</t>
  </si>
  <si>
    <t>MORFASSO - VERNASCA - T.ARDA - RIO SPISSERAIA E RIO GRANDE - Opere di sistemazione idraulica negli affluenti del T. Arda</t>
  </si>
  <si>
    <t>MORFASSO - T. CHERO - T. CHIGNOLI - Opere di sistemazione idraulica</t>
  </si>
  <si>
    <t xml:space="preserve">TRAVO - COLI - T. PERINO - Opere di sistemazione idraulica e del versante nel bacino </t>
  </si>
  <si>
    <t>1ER1063</t>
  </si>
  <si>
    <t xml:space="preserve">SOLIGNANO - Lavori di consolidamento dell'abitato di Solignano capoluogo (1°stralcio) </t>
  </si>
  <si>
    <t>2ER1052</t>
  </si>
  <si>
    <t>SISSA - Adeguamento sifoni e chiavica a servizio impianto idrovoro di Coltaro, attraversamenti arginature di Po a seguito sovralzi eseguiti dal Magistrato per il Po</t>
  </si>
  <si>
    <t>1ER1066</t>
  </si>
  <si>
    <t>BAISO - Lavori di consolidamento negli abitati di Castagneto, Case Serra e capoluogo</t>
  </si>
  <si>
    <t>1ER1069</t>
  </si>
  <si>
    <t>CASTELNOVO NE'MONTI - Lavori di consolidamento abitato di Garfagnolo</t>
  </si>
  <si>
    <t>1ER1071</t>
  </si>
  <si>
    <t>TOANO - Sistemazione movimento franoso nelle loc. Case Casolotti e case Marastoni</t>
  </si>
  <si>
    <t>2ER1056</t>
  </si>
  <si>
    <t>GUALTIERI - Adeguamento idraulico scoli Fattori e Martinella</t>
  </si>
  <si>
    <t>2ER1053</t>
  </si>
  <si>
    <t>VILLAMINOZZO - RIO GRANDE - Regimazione idraulica e costruzione di briglie nel bacino in loc. Febbio</t>
  </si>
  <si>
    <t>2ER1057</t>
  </si>
  <si>
    <t>VILLAMINOZZO - CASTELNOVO NE'MONTI - T. LUCOLA E DORGOLA - Lavori di costruzione di opere idrauliche a difesa degli abitati di Sologno e Costa dei Grassi</t>
  </si>
  <si>
    <t>TOANO - FIUME SECCHIA - Lavori di sistemazione idraulica mediante movimentazione e asportazione di materiale litoide a monte della foce di Rio dei Cani fino alla località Santa Caterina</t>
  </si>
  <si>
    <t>0ER0002</t>
  </si>
  <si>
    <t>TOANO - FIUME SECCHIA - Lavori di sistemazione idraulica mediante movimentazione e asportazione di materiale litoide da Ponte Dolo a Molino di Massa</t>
  </si>
  <si>
    <t>0ER0003</t>
  </si>
  <si>
    <t>VETTO - RAMISETO - LONZA e ATTICOLA - Lavori di sistemazione idraulica mediante movimentazione e asportazione di materiale litoide</t>
  </si>
  <si>
    <t>1ER1050</t>
  </si>
  <si>
    <t>FIUMALBO - Consolidamento versante incombente su strada via Roma</t>
  </si>
  <si>
    <t>1ER1053</t>
  </si>
  <si>
    <t>LAMA MOCOGNO - Consolidamento pendici, regimazione idraulica e pulizia da vegetazione infestante nel Fosso di Monticello in loc.Vaglio</t>
  </si>
  <si>
    <t>1ER1056</t>
  </si>
  <si>
    <t>POLINAGO - Lavori di consolidamento pendici e pulizia da vegetazione infestante nei Fossi Salgati e la Piccineria, in loc. Gombola</t>
  </si>
  <si>
    <t>2ER1047</t>
  </si>
  <si>
    <t xml:space="preserve">CAVEZZO - FOSSETTA DI VILLAFRANCA - Costruzione manufatto sottopassante il Cavo Canalino </t>
  </si>
  <si>
    <t>2ER1048</t>
  </si>
  <si>
    <t>NONANTOLA - CAVO ORTIGARO - Sistemazione rete scolante</t>
  </si>
  <si>
    <t>2ER1049</t>
  </si>
  <si>
    <t xml:space="preserve">RAVARINO - CAVO DOGARO e CAVO DOGARO VILLA - Lavori di adeguamento </t>
  </si>
  <si>
    <t>LAMA MOCOGNO - MONTECRETO - T. SCOLTENNA - Costruzione di difese spondali in loc. Valdalbero</t>
  </si>
  <si>
    <t>2ER1043</t>
  </si>
  <si>
    <t>BONDENO - Intervento di adeguamento degli organi elettromeccanici dell'impianto idrovoro di Bondeno</t>
  </si>
  <si>
    <t>2ER1038</t>
  </si>
  <si>
    <t>FERRARA - Ripristino funzionalità idraulica e della navigazione alla confluenza del canale Boicelli - Burana - Po di Volano</t>
  </si>
  <si>
    <t>2ER1040</t>
  </si>
  <si>
    <t>FERRARA - CANALI BIANCO E CITTADINO - Rivestimento canali in loc. Piccola e Media Industria (2° stralcio)</t>
  </si>
  <si>
    <t>MIGLIARO - MASSA FISCAGLIA - Ripristino delle indispensabili condizioni di sicurezza idraulica dei centri abitati e dei terreni della Bonifica di Mazzone</t>
  </si>
  <si>
    <t>1ER1058</t>
  </si>
  <si>
    <t>1ER1059</t>
  </si>
  <si>
    <t>CORTEBRUGNATELLA - Consolidamento del versante a salvaguardia dell'abitato di Rovaiola</t>
  </si>
  <si>
    <t>1ER1062</t>
  </si>
  <si>
    <t>BEDONIA - Integrazione agli interventi di monitoraggio del movimento franoso di Costa del Corno</t>
  </si>
  <si>
    <t>1ER1065</t>
  </si>
  <si>
    <t>BAISO - Sistemazione movimento franoso in loc. Cassinago</t>
  </si>
  <si>
    <t>1ER1070</t>
  </si>
  <si>
    <t>1ER1073</t>
  </si>
  <si>
    <t>TOANO - VILLAMINOZZO - Lavori di consolidamento nell'abitato di Cavola (Toano) e di Cerrè (Villaminozzo) - Completamento</t>
  </si>
  <si>
    <t>1ER1049</t>
  </si>
  <si>
    <t>FIUMALBO - FOSSI MELMOSO - DAGA E FRADICCIOLO - Lavori di consolidamento pendici e pulizia da vegetazione infestante in loc. Dogana</t>
  </si>
  <si>
    <t>1ER1052</t>
  </si>
  <si>
    <t>FRASSINORO - Prime indagini geognostiche e monitoraggio frana in loc. Boschi di Valoria</t>
  </si>
  <si>
    <t>1ER1072</t>
  </si>
  <si>
    <t>FRASSINORO - FOSSO PIANELLO - RIO ROSSO - Consolidamento pendici e regimazioni idrauliche nella loclità compresa tra Pianello e Ca' de Vanni</t>
  </si>
  <si>
    <t>1ER1051</t>
  </si>
  <si>
    <t>FRASSINORO - Consolidamento dell'abitato di Cargedolo minacciato dal movimento franoso</t>
  </si>
  <si>
    <t>1ER1054</t>
  </si>
  <si>
    <t>MARANO - Ripristino frana con sistemazioni superficiali e costruzione di brigliette nel fosso alimentante la frana in loc. Festa</t>
  </si>
  <si>
    <t>2ER1050</t>
  </si>
  <si>
    <t>PONTENURE - CANALI BRACIFORTI, SCOVALASINO E FONTANA - Sistemazione idraulica del territorio a monte dell'abitato mediante adeguamento dei Canali Braciforti, Scovalasino e Fontana - 1° stralcio</t>
  </si>
  <si>
    <t>2ER1036</t>
  </si>
  <si>
    <t>MEZZANI - SORBOLO - Sistemazione idraulica del compartimento di Mezzani - II^ lotto - Lavori di adeguamento della vasca di scarico e delle fondazioni dell'impianto di Bocca d'Enza in seguito all'innalzamento dell'argine maestro del Fiume Po</t>
  </si>
  <si>
    <t>2ER1055</t>
  </si>
  <si>
    <t>GATTATICO - S. ILARIO - Riordino idraulico dei Cavi Calintano e Giarola a difesa delle strade provinciali 38 e 39 nelle località Gattatico e Taneto</t>
  </si>
  <si>
    <t>2ER1058</t>
  </si>
  <si>
    <t>RAMISETO - T.LIOCCA - Lavori di sistemazione idraulica per il consolidamento dei versanti in località Monteduro e Cacciola mediante inalveamento e costruzione di opere di difesa idraulica trasversali e radenti</t>
  </si>
  <si>
    <t>2ER1044</t>
  </si>
  <si>
    <t>NOVI - Adeguamento del reticolo scolante recettore delle acque meteoriche dell'abitato di Novi di Modena (1° stralcio) - Adeguamento scolo Resega, Fossetta Cittadini</t>
  </si>
  <si>
    <t>2ER1046</t>
  </si>
  <si>
    <t>7ER1019</t>
  </si>
  <si>
    <t>BOBBIO - DORBA DI MEZZANI - RIO DEL GATTO - Opere di sistemazione idraulica</t>
  </si>
  <si>
    <t>7ER1008</t>
  </si>
  <si>
    <t>CORTEBRUGNATELLA - Opere di sistemazione idraulica in loc. Lagoscuro</t>
  </si>
  <si>
    <t>7ER1023</t>
  </si>
  <si>
    <t>IMPORTO FINANZIAMENTO Euro Del.G.289/03</t>
  </si>
  <si>
    <t>IMPORTO FINANZIAMENTO Euro Del.G.1983/03</t>
  </si>
  <si>
    <t>IMPORTO FINANZIAMENTO Euro Del.G.856/04</t>
  </si>
  <si>
    <t>METRI CUBI DA ESTRARRE Del. G. 856/04</t>
  </si>
  <si>
    <t>BETTOLA - Consolidamento del versante in sponda sx del Rio Groppoducale nell'area a monte della S.C. di Groppoducale a salvaguardia degli abitati di Forlini, Cordani, Groppoducale e Costa - 1° stralcio</t>
  </si>
  <si>
    <t>ALBARETO - T. ARCINA - T. LUBIANA - Manutenzione idraulica e protezione sponde dall'erosione</t>
  </si>
  <si>
    <t>SORAGNA - FIDENZA - T. ROVACCHIA - Sistemazione idraulica dall'abitato di Soragna fino a quello di Fidenza</t>
  </si>
  <si>
    <t>COLLAGNA - Completamento lavori di manutenzione e di consolidamento nell'abitato di Acquabona</t>
  </si>
  <si>
    <t>SPILAMBERTO - CANALE DI SAN PIETRO - Lavori di adeguamento funzionale e messa in sicurezza dello scolmatore</t>
  </si>
  <si>
    <t>MORFASSO - T.ARDA - Opere di sistemazione idraulica sui tratti interessanti i movimenti franosi in loc. Bardetti e Terruzzi</t>
  </si>
  <si>
    <t>REGGIO EMILIA - ALBINEA - QUATTRO CASTELLA - VEZZANO SUL CROSTOLO - T. CROSTOLO - Lavori di ripristino dell'officiosità idraulica mediante taglio selettivo della vegetazione, svaso e risagomatura nella fascia pedecollinare</t>
  </si>
  <si>
    <t>LIGONCHIO - T. OZOLA E AFFLUENTI - Lavori di inalveamento,  riparazione e costruzione di opere di difesa idraulica nelle località Ospitaletto, Cinquecerri e Ligonchio</t>
  </si>
  <si>
    <t>VETTO - NEVIANO DEGLI ARDUINI - T.ENZA - Lavori di completamento della sottofondazione e ripristino della gaveta nella traversa a valle del ponte di Cedogno</t>
  </si>
  <si>
    <t>7ER1034</t>
  </si>
  <si>
    <t>FIDENZA (PR) - FOSSO ROVACHIOTTO - RIO VENZOLA - RIO BERGNOLA - Manutenzione idraulica mediante risezionamento e costruzione difese spondali</t>
  </si>
  <si>
    <t>7ER1033</t>
  </si>
  <si>
    <t>VARSI (PR) - RIO SPIGONE (PARMA) - E AFFLUENTI - Manutenzione idraulica</t>
  </si>
  <si>
    <t>CANOSSA (RE) - Lavori di consolidamento nell'abitatodi Borzano</t>
  </si>
  <si>
    <t>1ER1074</t>
  </si>
  <si>
    <t>2ER1054</t>
  </si>
  <si>
    <t>2ER1045</t>
  </si>
  <si>
    <t>VETTO (RE) - Lavori di consolidamento abitato di Groppo e frazioni vicinore</t>
  </si>
  <si>
    <t>TORRENTE LODOLA - Regimazione idraulica e costruzione briglie nel bacino</t>
  </si>
  <si>
    <t>SAVIGNANO SUL PANARO (MO) - RIO TORBIDO (SECCHIA) - Lavori di sistemazione</t>
  </si>
  <si>
    <t>2ER1039</t>
  </si>
  <si>
    <t>BONDENO (FE) - Lavori di manutenzione straordinaria all'impianto Pilastresi e al sistema infrastrutturali connesso</t>
  </si>
  <si>
    <t>IMPORTO FINANZIAMENTO Euro Del.G.2137/05</t>
  </si>
  <si>
    <t>IMPORTO FINANZIAMENTO Euro Del.G.1551/05</t>
  </si>
  <si>
    <r>
      <t>0ER0001</t>
    </r>
    <r>
      <rPr>
        <sz val="10"/>
        <color indexed="17"/>
        <rFont val="Arial"/>
        <family val="2"/>
      </rPr>
      <t xml:space="preserve"> (ex 0ER001)</t>
    </r>
  </si>
  <si>
    <r>
      <t>001</t>
    </r>
    <r>
      <rPr>
        <sz val="10"/>
        <color indexed="17"/>
        <rFont val="Arial"/>
        <family val="2"/>
      </rPr>
      <t xml:space="preserve"> (ex .000)</t>
    </r>
  </si>
  <si>
    <r>
      <t xml:space="preserve">1ER1068 </t>
    </r>
    <r>
      <rPr>
        <sz val="10"/>
        <color indexed="17"/>
        <rFont val="Arial"/>
        <family val="2"/>
      </rPr>
      <t>(ex 1ER1065)</t>
    </r>
  </si>
  <si>
    <t>PECORARA - Opere di sistemazione idraulica di versante del bacino del T. Tidoncello</t>
  </si>
  <si>
    <t>CORTE BRUGNATELLA - FERRIERE - Opere di sistemazione idraulica e dei versanti nel bacino del T. Aveto e affluente</t>
  </si>
  <si>
    <t>COMUNI VARI - Manutenzione opere idrauliche ed alvei corsi d'acqua di competenza</t>
  </si>
  <si>
    <t>COMUNI VARI - Manutenzione opere di consolidamento abitati e versanti</t>
  </si>
  <si>
    <t>CASTELVETRO - T. GUERRO - Lavori di pulizia d'alveo, taglio vegetazione, ripristino di opere idrauliche, costruzioni di difese spondali dal capoluogo alla località Cà Leonardi</t>
  </si>
  <si>
    <t>CASTELNUOVO - MARANELLO - T. TIEPIDO - Interventi di pulizia d'alveo, ripristino di opere idrauliche e sistemazioni gravi erosioni nella località Santa Maria del Tiepido, Gorzano e Torre Maina</t>
  </si>
  <si>
    <t>2ER1065</t>
  </si>
  <si>
    <t>IMPORTO FINANZIAMENTO Euro Del.G.1174/06</t>
  </si>
  <si>
    <t>IMPORTO FINANZIAMENTO Euro Del.G. 323/06</t>
  </si>
  <si>
    <t>MODIFICA CODICE</t>
  </si>
  <si>
    <r>
      <t xml:space="preserve">2ER1067 </t>
    </r>
    <r>
      <rPr>
        <sz val="10"/>
        <color indexed="17"/>
        <rFont val="Arial"/>
        <family val="2"/>
      </rPr>
      <t>(ex 2ER1063)</t>
    </r>
  </si>
  <si>
    <r>
      <t>2ER1068</t>
    </r>
    <r>
      <rPr>
        <sz val="10"/>
        <color indexed="17"/>
        <rFont val="Arial"/>
        <family val="2"/>
      </rPr>
      <t xml:space="preserve"> (ex 2ER1064)</t>
    </r>
  </si>
  <si>
    <r>
      <t xml:space="preserve">7ER1060 </t>
    </r>
    <r>
      <rPr>
        <sz val="10"/>
        <color indexed="17"/>
        <rFont val="Arial"/>
        <family val="2"/>
      </rPr>
      <t>(ex 7ER1053)</t>
    </r>
  </si>
  <si>
    <r>
      <t xml:space="preserve">7ER1061 </t>
    </r>
    <r>
      <rPr>
        <sz val="10"/>
        <color indexed="17"/>
        <rFont val="Arial"/>
        <family val="2"/>
      </rPr>
      <t>(ex 7ER1054)</t>
    </r>
  </si>
  <si>
    <r>
      <t xml:space="preserve">2ER1066 </t>
    </r>
    <r>
      <rPr>
        <sz val="10"/>
        <color indexed="17"/>
        <rFont val="Arial"/>
        <family val="2"/>
      </rPr>
      <t>(ex 2ER1066)</t>
    </r>
  </si>
  <si>
    <t>ALBINEA - TORRENTE LODOLA - Regimazione idraulica e costruzione briglie nel bacino</t>
  </si>
  <si>
    <t>IMPORTO FINANZIAMENTO Euro Del.G.33/07</t>
  </si>
  <si>
    <t>Servizio Tecnico Bacini degli Affluenti del Po</t>
  </si>
  <si>
    <t>IMPORTO FINANZIAMENTO Euro Del.G.213/08</t>
  </si>
  <si>
    <t>002</t>
  </si>
  <si>
    <t>BETTOLA - Consolidamento del versante in sponda sx del Rio Groppoducale nell'area a monte della S.C. di Groppoducale a salvaguardia degli abitati di Forlini, Cordani, Groppoducale e Costa - 2° stralcio</t>
  </si>
  <si>
    <t>IMPORTO FINANZIAMENTO ORIGINALE IN EURO</t>
  </si>
  <si>
    <t>IMPORTO MODIFICATO SI/NO</t>
  </si>
  <si>
    <t>CENTO - CANALE DI CENTO - Ripristino di tratti d'alveo in dissesto dei canali del bacino del Canale di Cento
+ € 259.740,21 annualità 2003</t>
  </si>
  <si>
    <t>7ER1032 (ex 2ER1041)</t>
  </si>
  <si>
    <t>CENTO - Costruzione di casse di espansione  delle piene e fini idraulici ed ambientali in aree relativamente depresse a valle del centro urbano di Cento (1°stralcio)
+ € 464.811,21 annualità 2002</t>
  </si>
  <si>
    <t>Consorzio di Bonifica Valli di Vecchio Reno</t>
  </si>
  <si>
    <t>Comunità Montana Val Tidone</t>
  </si>
  <si>
    <t>Consorzio Bonifica Parmense</t>
  </si>
  <si>
    <t>Consorzio di Bonifica Parmigiana Moglia Secchia</t>
  </si>
  <si>
    <t>Consorzio di Bonifica Bentivoglio Enza</t>
  </si>
  <si>
    <t xml:space="preserve">Consorzio di Bonifica Parmigiana Moglia Secchia </t>
  </si>
  <si>
    <t>Comunità Montana del Frignano</t>
  </si>
  <si>
    <t>Consorzio di Bonifica Burana Leo Scoltenna Panaro</t>
  </si>
  <si>
    <t>Consorzio di Bonifica Reno Palata</t>
  </si>
  <si>
    <t>ARNI</t>
  </si>
  <si>
    <t>Consorzio di Bonifica 1° Circondario</t>
  </si>
  <si>
    <t>Consorzio di Bonifica 2° Circondario</t>
  </si>
  <si>
    <t>Consorzio della Bonifica Reno-Palata</t>
  </si>
  <si>
    <t>Comunità Montana Valli del Nure e dell'Arda</t>
  </si>
  <si>
    <t>Comunità Montana Appennino Piacentino</t>
  </si>
  <si>
    <t>Comunità Montana Appennino Modena Ovest</t>
  </si>
  <si>
    <t>Comunità Montana Appennino Modena Est</t>
  </si>
  <si>
    <t>Consorzio di Bonifica Bacini Piacentini di Levante</t>
  </si>
  <si>
    <t>Consorzio di Bonifica Parmense</t>
  </si>
  <si>
    <t>Totale importo finanziamento</t>
  </si>
  <si>
    <t>IMPORTO FINANZIAMENTO Euro Del.G.450/21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</si>
</sst>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[$€-2]\ * #,##0.00_-;\-[$€-2]\ * #,##0.00_-;_-[$€-2]\ * &quot;-&quot;??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7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5" fontId="11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0" xfId="45" applyNumberFormat="1" applyFont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justify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3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 vertical="top" wrapText="1"/>
    </xf>
    <xf numFmtId="0" fontId="0" fillId="33" borderId="0" xfId="0" applyFill="1" applyAlignment="1">
      <alignment/>
    </xf>
    <xf numFmtId="4" fontId="4" fillId="0" borderId="0" xfId="0" applyNumberFormat="1" applyFont="1" applyFill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top" wrapText="1"/>
    </xf>
    <xf numFmtId="3" fontId="19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5" fontId="18" fillId="0" borderId="0" xfId="42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zoomScale="85" zoomScaleNormal="85" zoomScalePageLayoutView="0" workbookViewId="0" topLeftCell="A1">
      <pane xSplit="3" ySplit="1" topLeftCell="P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86" sqref="O86"/>
    </sheetView>
  </sheetViews>
  <sheetFormatPr defaultColWidth="9.140625" defaultRowHeight="12" outlineLevelRow="1" outlineLevelCol="1"/>
  <cols>
    <col min="1" max="1" width="10.7109375" style="0" customWidth="1"/>
    <col min="2" max="2" width="5.57421875" style="3" bestFit="1" customWidth="1"/>
    <col min="3" max="3" width="50.57421875" style="0" customWidth="1"/>
    <col min="4" max="4" width="5.57421875" style="3" customWidth="1"/>
    <col min="5" max="5" width="16.7109375" style="3" customWidth="1"/>
    <col min="6" max="7" width="13.57421875" style="4" hidden="1" customWidth="1" outlineLevel="1"/>
    <col min="8" max="15" width="14.57421875" style="12" hidden="1" customWidth="1" outlineLevel="1"/>
    <col min="16" max="16" width="15.7109375" style="17" customWidth="1" collapsed="1"/>
    <col min="17" max="17" width="14.421875" style="4" hidden="1" customWidth="1" outlineLevel="1"/>
    <col min="18" max="18" width="14.421875" style="4" customWidth="1" collapsed="1"/>
    <col min="19" max="19" width="14.7109375" style="0" hidden="1" customWidth="1" outlineLevel="1"/>
    <col min="20" max="20" width="10.7109375" style="0" hidden="1" customWidth="1" outlineLevel="1"/>
    <col min="21" max="21" width="9.140625" style="0" customWidth="1" collapsed="1"/>
  </cols>
  <sheetData>
    <row r="1" spans="1:20" s="1" customFormat="1" ht="36">
      <c r="A1" s="5" t="s">
        <v>1</v>
      </c>
      <c r="B1" s="6" t="s">
        <v>4</v>
      </c>
      <c r="C1" s="7" t="s">
        <v>0</v>
      </c>
      <c r="D1" s="8" t="s">
        <v>2</v>
      </c>
      <c r="E1" s="8" t="s">
        <v>5</v>
      </c>
      <c r="F1" s="9" t="s">
        <v>133</v>
      </c>
      <c r="G1" s="9" t="s">
        <v>134</v>
      </c>
      <c r="H1" s="9" t="s">
        <v>135</v>
      </c>
      <c r="I1" s="9" t="s">
        <v>160</v>
      </c>
      <c r="J1" s="9" t="s">
        <v>159</v>
      </c>
      <c r="K1" s="9" t="s">
        <v>172</v>
      </c>
      <c r="L1" s="9" t="s">
        <v>171</v>
      </c>
      <c r="M1" s="9" t="s">
        <v>180</v>
      </c>
      <c r="N1" s="9" t="s">
        <v>182</v>
      </c>
      <c r="O1" s="9" t="s">
        <v>210</v>
      </c>
      <c r="P1" s="15" t="s">
        <v>6</v>
      </c>
      <c r="Q1" s="26" t="s">
        <v>136</v>
      </c>
      <c r="R1" s="29" t="s">
        <v>11</v>
      </c>
      <c r="S1" s="41" t="s">
        <v>185</v>
      </c>
      <c r="T1" s="42" t="s">
        <v>186</v>
      </c>
    </row>
    <row r="2" spans="1:20" s="21" customFormat="1" ht="18">
      <c r="A2" s="22"/>
      <c r="B2" s="23"/>
      <c r="C2" s="24" t="s">
        <v>32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25"/>
      <c r="Q2" s="27"/>
      <c r="R2" s="27"/>
      <c r="S2" s="43"/>
      <c r="T2" s="44"/>
    </row>
    <row r="3" spans="1:20" ht="38.25">
      <c r="A3" s="10" t="s">
        <v>22</v>
      </c>
      <c r="B3" s="11" t="s">
        <v>3</v>
      </c>
      <c r="C3" s="18" t="s">
        <v>23</v>
      </c>
      <c r="D3" s="19" t="s">
        <v>8</v>
      </c>
      <c r="E3" s="20" t="s">
        <v>181</v>
      </c>
      <c r="F3" s="2">
        <v>144607.93</v>
      </c>
      <c r="H3" s="2"/>
      <c r="I3" s="2"/>
      <c r="J3" s="2"/>
      <c r="K3" s="2"/>
      <c r="L3" s="2"/>
      <c r="M3" s="2"/>
      <c r="N3" s="2"/>
      <c r="O3" s="2">
        <v>144591.18</v>
      </c>
      <c r="P3" s="16">
        <f>O3</f>
        <v>144591.18</v>
      </c>
      <c r="Q3" s="28"/>
      <c r="R3" s="30"/>
      <c r="S3" s="43">
        <f aca="true" t="shared" si="0" ref="S3:S8">F3</f>
        <v>144607.93</v>
      </c>
      <c r="T3" s="44" t="str">
        <f>IF(P3=S3,"NO","SI")</f>
        <v>SI</v>
      </c>
    </row>
    <row r="4" spans="1:20" ht="38.25">
      <c r="A4" s="10" t="s">
        <v>24</v>
      </c>
      <c r="B4" s="11" t="s">
        <v>3</v>
      </c>
      <c r="C4" s="18" t="s">
        <v>25</v>
      </c>
      <c r="D4" s="19" t="s">
        <v>8</v>
      </c>
      <c r="E4" s="20" t="s">
        <v>181</v>
      </c>
      <c r="F4" s="2">
        <v>149772.5</v>
      </c>
      <c r="H4" s="2"/>
      <c r="I4" s="2"/>
      <c r="J4" s="2"/>
      <c r="K4" s="2"/>
      <c r="L4" s="2"/>
      <c r="M4" s="2"/>
      <c r="N4" s="2"/>
      <c r="O4" s="2">
        <v>147923.7</v>
      </c>
      <c r="P4" s="16">
        <f aca="true" t="shared" si="1" ref="P4:P56">O4</f>
        <v>147923.7</v>
      </c>
      <c r="Q4" s="28"/>
      <c r="R4" s="30"/>
      <c r="S4" s="43">
        <f t="shared" si="0"/>
        <v>149772.5</v>
      </c>
      <c r="T4" s="44" t="str">
        <f aca="true" t="shared" si="2" ref="T4:T67">IF(P4=S4,"NO","SI")</f>
        <v>SI</v>
      </c>
    </row>
    <row r="5" spans="1:20" ht="38.25">
      <c r="A5" s="10" t="s">
        <v>26</v>
      </c>
      <c r="B5" s="11" t="s">
        <v>3</v>
      </c>
      <c r="C5" s="18" t="s">
        <v>27</v>
      </c>
      <c r="D5" s="19" t="s">
        <v>13</v>
      </c>
      <c r="E5" s="20" t="s">
        <v>200</v>
      </c>
      <c r="F5" s="2">
        <v>154937.07</v>
      </c>
      <c r="H5" s="2"/>
      <c r="I5" s="2"/>
      <c r="J5" s="2"/>
      <c r="K5" s="2"/>
      <c r="L5" s="2"/>
      <c r="M5" s="2"/>
      <c r="N5" s="2"/>
      <c r="O5" s="2">
        <v>142448.75</v>
      </c>
      <c r="P5" s="16">
        <f t="shared" si="1"/>
        <v>142448.75</v>
      </c>
      <c r="Q5" s="28"/>
      <c r="R5" s="30"/>
      <c r="S5" s="43">
        <f t="shared" si="0"/>
        <v>154937.07</v>
      </c>
      <c r="T5" s="44" t="str">
        <f t="shared" si="2"/>
        <v>SI</v>
      </c>
    </row>
    <row r="6" spans="1:20" ht="38.25">
      <c r="A6" s="10" t="s">
        <v>28</v>
      </c>
      <c r="B6" s="11" t="s">
        <v>3</v>
      </c>
      <c r="C6" s="18" t="s">
        <v>138</v>
      </c>
      <c r="D6" s="19" t="s">
        <v>7</v>
      </c>
      <c r="E6" s="20" t="s">
        <v>181</v>
      </c>
      <c r="F6" s="2">
        <v>154937.07</v>
      </c>
      <c r="H6" s="2"/>
      <c r="I6" s="2"/>
      <c r="J6" s="2"/>
      <c r="K6" s="2"/>
      <c r="L6" s="2"/>
      <c r="M6" s="2"/>
      <c r="N6" s="2"/>
      <c r="O6" s="2">
        <v>135759.82</v>
      </c>
      <c r="P6" s="16">
        <f t="shared" si="1"/>
        <v>135759.82</v>
      </c>
      <c r="Q6" s="28"/>
      <c r="R6" s="30"/>
      <c r="S6" s="43">
        <f t="shared" si="0"/>
        <v>154937.07</v>
      </c>
      <c r="T6" s="44" t="str">
        <f t="shared" si="2"/>
        <v>SI</v>
      </c>
    </row>
    <row r="7" spans="1:20" ht="38.25">
      <c r="A7" s="10" t="s">
        <v>29</v>
      </c>
      <c r="B7" s="11" t="s">
        <v>3</v>
      </c>
      <c r="C7" s="18" t="s">
        <v>139</v>
      </c>
      <c r="D7" s="19" t="s">
        <v>7</v>
      </c>
      <c r="E7" s="20" t="s">
        <v>181</v>
      </c>
      <c r="F7" s="2">
        <v>206582.76</v>
      </c>
      <c r="H7" s="2"/>
      <c r="I7" s="2"/>
      <c r="J7" s="2"/>
      <c r="K7" s="2"/>
      <c r="L7" s="2"/>
      <c r="M7" s="2"/>
      <c r="N7" s="2"/>
      <c r="O7" s="2">
        <v>200077.18</v>
      </c>
      <c r="P7" s="16">
        <f t="shared" si="1"/>
        <v>200077.18</v>
      </c>
      <c r="Q7" s="28"/>
      <c r="R7" s="30"/>
      <c r="S7" s="43">
        <f t="shared" si="0"/>
        <v>206582.76</v>
      </c>
      <c r="T7" s="44" t="str">
        <f t="shared" si="2"/>
        <v>SI</v>
      </c>
    </row>
    <row r="8" spans="1:20" ht="63.75">
      <c r="A8" s="10" t="s">
        <v>30</v>
      </c>
      <c r="B8" s="11" t="s">
        <v>3</v>
      </c>
      <c r="C8" s="18" t="s">
        <v>31</v>
      </c>
      <c r="D8" s="19" t="s">
        <v>8</v>
      </c>
      <c r="E8" s="20" t="s">
        <v>181</v>
      </c>
      <c r="F8" s="2">
        <v>232405.6</v>
      </c>
      <c r="H8" s="2"/>
      <c r="I8" s="2"/>
      <c r="J8" s="2"/>
      <c r="K8" s="2"/>
      <c r="L8" s="2"/>
      <c r="M8" s="2"/>
      <c r="N8" s="2"/>
      <c r="O8" s="2">
        <v>195982.51</v>
      </c>
      <c r="P8" s="16">
        <f t="shared" si="1"/>
        <v>195982.51</v>
      </c>
      <c r="Q8" s="28"/>
      <c r="R8" s="30"/>
      <c r="S8" s="43">
        <f t="shared" si="0"/>
        <v>232405.6</v>
      </c>
      <c r="T8" s="44" t="str">
        <f t="shared" si="2"/>
        <v>SI</v>
      </c>
    </row>
    <row r="9" spans="1:20" s="21" customFormat="1" ht="18">
      <c r="A9" s="22"/>
      <c r="B9" s="23"/>
      <c r="C9" s="24" t="s">
        <v>33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25"/>
      <c r="Q9" s="27"/>
      <c r="R9" s="27"/>
      <c r="S9" s="43"/>
      <c r="T9" s="44"/>
    </row>
    <row r="10" spans="1:20" ht="51">
      <c r="A10" s="10" t="s">
        <v>97</v>
      </c>
      <c r="B10" s="40" t="s">
        <v>12</v>
      </c>
      <c r="C10" s="18" t="s">
        <v>137</v>
      </c>
      <c r="D10" s="19" t="s">
        <v>9</v>
      </c>
      <c r="E10" s="20" t="s">
        <v>203</v>
      </c>
      <c r="G10" s="2">
        <v>154937.07</v>
      </c>
      <c r="H10" s="2"/>
      <c r="I10" s="2"/>
      <c r="J10" s="2"/>
      <c r="K10" s="2"/>
      <c r="L10" s="2"/>
      <c r="M10" s="2"/>
      <c r="N10" s="2">
        <v>88620</v>
      </c>
      <c r="O10" s="2">
        <v>87731.1</v>
      </c>
      <c r="P10" s="16">
        <f t="shared" si="1"/>
        <v>87731.1</v>
      </c>
      <c r="Q10" s="28"/>
      <c r="R10" s="30"/>
      <c r="S10" s="43">
        <f>G10</f>
        <v>154937.07</v>
      </c>
      <c r="T10" s="44" t="str">
        <f t="shared" si="2"/>
        <v>SI</v>
      </c>
    </row>
    <row r="11" spans="1:20" ht="51">
      <c r="A11" s="10" t="s">
        <v>97</v>
      </c>
      <c r="B11" s="11" t="s">
        <v>183</v>
      </c>
      <c r="C11" s="18" t="s">
        <v>184</v>
      </c>
      <c r="D11" s="19" t="s">
        <v>9</v>
      </c>
      <c r="E11" s="45" t="s">
        <v>204</v>
      </c>
      <c r="G11" s="2"/>
      <c r="H11" s="2"/>
      <c r="I11" s="2"/>
      <c r="J11" s="2"/>
      <c r="K11" s="2"/>
      <c r="L11" s="2"/>
      <c r="M11" s="2"/>
      <c r="N11" s="2">
        <v>66317.07</v>
      </c>
      <c r="O11" s="2">
        <v>63754.53</v>
      </c>
      <c r="P11" s="16">
        <f t="shared" si="1"/>
        <v>63754.53</v>
      </c>
      <c r="Q11" s="28"/>
      <c r="R11" s="30"/>
      <c r="S11" s="43">
        <f>N11</f>
        <v>66317.07</v>
      </c>
      <c r="T11" s="44" t="str">
        <f t="shared" si="2"/>
        <v>SI</v>
      </c>
    </row>
    <row r="12" spans="1:20" ht="51">
      <c r="A12" s="10" t="s">
        <v>98</v>
      </c>
      <c r="B12" s="11" t="s">
        <v>3</v>
      </c>
      <c r="C12" s="18" t="s">
        <v>99</v>
      </c>
      <c r="D12" s="19" t="s">
        <v>9</v>
      </c>
      <c r="E12" s="20" t="s">
        <v>204</v>
      </c>
      <c r="G12" s="2">
        <v>154937.07</v>
      </c>
      <c r="H12" s="2"/>
      <c r="I12" s="2"/>
      <c r="J12" s="2"/>
      <c r="K12" s="2"/>
      <c r="L12" s="2"/>
      <c r="M12" s="2"/>
      <c r="N12" s="2"/>
      <c r="O12" s="2">
        <v>125298.31</v>
      </c>
      <c r="P12" s="16">
        <f t="shared" si="1"/>
        <v>125298.31</v>
      </c>
      <c r="Q12" s="27"/>
      <c r="R12" s="27"/>
      <c r="S12" s="43">
        <f>G12</f>
        <v>154937.07</v>
      </c>
      <c r="T12" s="44" t="str">
        <f t="shared" si="2"/>
        <v>SI</v>
      </c>
    </row>
    <row r="13" spans="1:20" ht="38.25">
      <c r="A13" s="10" t="s">
        <v>100</v>
      </c>
      <c r="B13" s="11" t="s">
        <v>3</v>
      </c>
      <c r="C13" s="18" t="s">
        <v>101</v>
      </c>
      <c r="D13" s="19" t="s">
        <v>7</v>
      </c>
      <c r="E13" s="20" t="s">
        <v>181</v>
      </c>
      <c r="G13" s="2">
        <v>154937.07</v>
      </c>
      <c r="H13" s="2"/>
      <c r="I13" s="46"/>
      <c r="J13" s="2"/>
      <c r="K13" s="2"/>
      <c r="L13" s="2"/>
      <c r="M13" s="2"/>
      <c r="N13" s="2"/>
      <c r="O13" s="2">
        <v>146530.2</v>
      </c>
      <c r="P13" s="16">
        <f t="shared" si="1"/>
        <v>146530.2</v>
      </c>
      <c r="Q13" s="28"/>
      <c r="R13" s="30"/>
      <c r="S13" s="43">
        <f aca="true" t="shared" si="3" ref="S13:S38">G13</f>
        <v>154937.07</v>
      </c>
      <c r="T13" s="44" t="str">
        <f t="shared" si="2"/>
        <v>SI</v>
      </c>
    </row>
    <row r="14" spans="1:20" ht="51">
      <c r="A14" s="10" t="s">
        <v>102</v>
      </c>
      <c r="B14" s="11" t="s">
        <v>3</v>
      </c>
      <c r="C14" s="18" t="s">
        <v>103</v>
      </c>
      <c r="D14" s="19" t="s">
        <v>8</v>
      </c>
      <c r="E14" s="20" t="s">
        <v>193</v>
      </c>
      <c r="G14" s="2">
        <v>149772.5</v>
      </c>
      <c r="H14" s="2"/>
      <c r="I14" s="47"/>
      <c r="J14" s="2"/>
      <c r="K14" s="2"/>
      <c r="L14" s="2"/>
      <c r="M14" s="2"/>
      <c r="N14" s="2"/>
      <c r="O14" s="2">
        <v>130782.84</v>
      </c>
      <c r="P14" s="16">
        <f t="shared" si="1"/>
        <v>130782.84</v>
      </c>
      <c r="Q14" s="28"/>
      <c r="R14" s="30"/>
      <c r="S14" s="43">
        <f t="shared" si="3"/>
        <v>149772.5</v>
      </c>
      <c r="T14" s="44" t="str">
        <f t="shared" si="2"/>
        <v>SI</v>
      </c>
    </row>
    <row r="15" spans="1:20" ht="38.25">
      <c r="A15" s="10" t="s">
        <v>104</v>
      </c>
      <c r="B15" s="11" t="s">
        <v>3</v>
      </c>
      <c r="C15" s="18" t="s">
        <v>140</v>
      </c>
      <c r="D15" s="19" t="s">
        <v>8</v>
      </c>
      <c r="E15" s="20" t="s">
        <v>181</v>
      </c>
      <c r="G15" s="2">
        <v>206066.3</v>
      </c>
      <c r="H15" s="2"/>
      <c r="I15" s="2"/>
      <c r="J15" s="2"/>
      <c r="K15" s="2"/>
      <c r="L15" s="2"/>
      <c r="M15" s="2"/>
      <c r="N15" s="2"/>
      <c r="O15" s="2">
        <v>205803.18</v>
      </c>
      <c r="P15" s="16">
        <f t="shared" si="1"/>
        <v>205803.18</v>
      </c>
      <c r="Q15" s="28"/>
      <c r="R15" s="30"/>
      <c r="S15" s="43">
        <f t="shared" si="3"/>
        <v>206066.3</v>
      </c>
      <c r="T15" s="44" t="str">
        <f t="shared" si="2"/>
        <v>SI</v>
      </c>
    </row>
    <row r="16" spans="1:20" ht="38.25">
      <c r="A16" s="10" t="s">
        <v>105</v>
      </c>
      <c r="B16" s="11" t="s">
        <v>3</v>
      </c>
      <c r="C16" s="18" t="s">
        <v>106</v>
      </c>
      <c r="D16" s="19" t="s">
        <v>8</v>
      </c>
      <c r="E16" s="20" t="s">
        <v>181</v>
      </c>
      <c r="G16" s="2">
        <v>258228.45</v>
      </c>
      <c r="H16" s="2"/>
      <c r="I16" s="2"/>
      <c r="J16" s="2"/>
      <c r="K16" s="2"/>
      <c r="L16" s="2"/>
      <c r="M16" s="2"/>
      <c r="N16" s="2"/>
      <c r="O16" s="2">
        <v>258055.07</v>
      </c>
      <c r="P16" s="16">
        <f t="shared" si="1"/>
        <v>258055.07</v>
      </c>
      <c r="Q16" s="28"/>
      <c r="R16" s="30"/>
      <c r="S16" s="43">
        <f t="shared" si="3"/>
        <v>258228.45</v>
      </c>
      <c r="T16" s="44" t="str">
        <f t="shared" si="2"/>
        <v>SI</v>
      </c>
    </row>
    <row r="17" spans="1:20" ht="38.25">
      <c r="A17" s="10" t="s">
        <v>107</v>
      </c>
      <c r="B17" s="11" t="s">
        <v>3</v>
      </c>
      <c r="C17" s="18" t="s">
        <v>108</v>
      </c>
      <c r="D17" s="19" t="s">
        <v>10</v>
      </c>
      <c r="E17" s="20" t="s">
        <v>196</v>
      </c>
      <c r="G17" s="2">
        <v>30987.41</v>
      </c>
      <c r="H17" s="2"/>
      <c r="I17" s="2"/>
      <c r="J17" s="2"/>
      <c r="K17" s="2"/>
      <c r="L17" s="2"/>
      <c r="M17" s="2"/>
      <c r="N17" s="2"/>
      <c r="O17" s="2">
        <v>30987.35</v>
      </c>
      <c r="P17" s="16">
        <f t="shared" si="1"/>
        <v>30987.35</v>
      </c>
      <c r="Q17" s="28"/>
      <c r="R17" s="30"/>
      <c r="S17" s="43">
        <f t="shared" si="3"/>
        <v>30987.41</v>
      </c>
      <c r="T17" s="44" t="str">
        <f t="shared" si="2"/>
        <v>SI</v>
      </c>
    </row>
    <row r="18" spans="1:20" ht="38.25">
      <c r="A18" s="10" t="s">
        <v>109</v>
      </c>
      <c r="B18" s="11" t="s">
        <v>3</v>
      </c>
      <c r="C18" s="18" t="s">
        <v>110</v>
      </c>
      <c r="D18" s="19" t="s">
        <v>10</v>
      </c>
      <c r="E18" s="20" t="s">
        <v>181</v>
      </c>
      <c r="G18" s="2">
        <v>154937.07</v>
      </c>
      <c r="H18" s="2"/>
      <c r="I18" s="2"/>
      <c r="J18" s="2"/>
      <c r="K18" s="2"/>
      <c r="L18" s="2"/>
      <c r="M18" s="2"/>
      <c r="N18" s="2"/>
      <c r="O18" s="2">
        <v>154490.93</v>
      </c>
      <c r="P18" s="16">
        <f t="shared" si="1"/>
        <v>154490.93</v>
      </c>
      <c r="Q18" s="28"/>
      <c r="R18" s="30"/>
      <c r="S18" s="43">
        <f t="shared" si="3"/>
        <v>154937.07</v>
      </c>
      <c r="T18" s="44" t="str">
        <f t="shared" si="2"/>
        <v>SI</v>
      </c>
    </row>
    <row r="19" spans="1:20" ht="51">
      <c r="A19" s="10" t="s">
        <v>111</v>
      </c>
      <c r="B19" s="11" t="s">
        <v>3</v>
      </c>
      <c r="C19" s="18" t="s">
        <v>112</v>
      </c>
      <c r="D19" s="19" t="s">
        <v>10</v>
      </c>
      <c r="E19" s="20" t="s">
        <v>205</v>
      </c>
      <c r="G19" s="2">
        <v>51645.69</v>
      </c>
      <c r="H19" s="2"/>
      <c r="I19" s="2"/>
      <c r="J19" s="2"/>
      <c r="K19" s="2"/>
      <c r="L19" s="2"/>
      <c r="M19" s="2"/>
      <c r="N19" s="2"/>
      <c r="O19" s="2">
        <v>51645.69</v>
      </c>
      <c r="P19" s="16">
        <f t="shared" si="1"/>
        <v>51645.69</v>
      </c>
      <c r="Q19" s="28"/>
      <c r="R19" s="30"/>
      <c r="S19" s="43">
        <f t="shared" si="3"/>
        <v>51645.69</v>
      </c>
      <c r="T19" s="44" t="str">
        <f t="shared" si="2"/>
        <v>NO</v>
      </c>
    </row>
    <row r="20" spans="1:20" ht="38.25">
      <c r="A20" s="10" t="s">
        <v>113</v>
      </c>
      <c r="B20" s="11" t="s">
        <v>3</v>
      </c>
      <c r="C20" s="18" t="s">
        <v>114</v>
      </c>
      <c r="D20" s="19" t="s">
        <v>10</v>
      </c>
      <c r="E20" s="20" t="s">
        <v>181</v>
      </c>
      <c r="G20" s="2">
        <v>206582.76</v>
      </c>
      <c r="H20" s="2"/>
      <c r="I20" s="2"/>
      <c r="J20" s="2"/>
      <c r="K20" s="2"/>
      <c r="L20" s="2"/>
      <c r="M20" s="2"/>
      <c r="N20" s="2"/>
      <c r="O20" s="2">
        <v>205402.54</v>
      </c>
      <c r="P20" s="16">
        <f t="shared" si="1"/>
        <v>205402.54</v>
      </c>
      <c r="Q20" s="28"/>
      <c r="R20" s="30"/>
      <c r="S20" s="43">
        <f t="shared" si="3"/>
        <v>206582.76</v>
      </c>
      <c r="T20" s="44" t="str">
        <f t="shared" si="2"/>
        <v>SI</v>
      </c>
    </row>
    <row r="21" spans="1:20" ht="51">
      <c r="A21" s="10" t="s">
        <v>115</v>
      </c>
      <c r="B21" s="11" t="s">
        <v>3</v>
      </c>
      <c r="C21" s="18" t="s">
        <v>116</v>
      </c>
      <c r="D21" s="19" t="s">
        <v>10</v>
      </c>
      <c r="E21" s="20" t="s">
        <v>206</v>
      </c>
      <c r="G21" s="2">
        <v>51645.69</v>
      </c>
      <c r="H21" s="2"/>
      <c r="I21" s="2"/>
      <c r="J21" s="2"/>
      <c r="K21" s="2"/>
      <c r="L21" s="2"/>
      <c r="M21" s="2"/>
      <c r="N21" s="2"/>
      <c r="O21" s="2">
        <v>50692.52</v>
      </c>
      <c r="P21" s="16">
        <f t="shared" si="1"/>
        <v>50692.52</v>
      </c>
      <c r="Q21" s="28"/>
      <c r="R21" s="30"/>
      <c r="S21" s="43">
        <f t="shared" si="3"/>
        <v>51645.69</v>
      </c>
      <c r="T21" s="44" t="str">
        <f t="shared" si="2"/>
        <v>SI</v>
      </c>
    </row>
    <row r="22" spans="1:20" ht="51">
      <c r="A22" s="10" t="s">
        <v>117</v>
      </c>
      <c r="B22" s="11" t="s">
        <v>3</v>
      </c>
      <c r="C22" s="18" t="s">
        <v>118</v>
      </c>
      <c r="D22" s="19" t="s">
        <v>9</v>
      </c>
      <c r="E22" s="20" t="s">
        <v>207</v>
      </c>
      <c r="G22" s="2">
        <v>258228.45</v>
      </c>
      <c r="H22" s="2"/>
      <c r="I22" s="2"/>
      <c r="J22" s="2"/>
      <c r="K22" s="2"/>
      <c r="L22" s="2"/>
      <c r="M22" s="2"/>
      <c r="N22" s="2"/>
      <c r="O22" s="2">
        <v>244310.47</v>
      </c>
      <c r="P22" s="16">
        <f t="shared" si="1"/>
        <v>244310.47</v>
      </c>
      <c r="Q22" s="28"/>
      <c r="R22" s="30"/>
      <c r="S22" s="43">
        <f t="shared" si="3"/>
        <v>258228.45</v>
      </c>
      <c r="T22" s="44" t="str">
        <f t="shared" si="2"/>
        <v>SI</v>
      </c>
    </row>
    <row r="23" spans="1:20" ht="63.75">
      <c r="A23" s="10" t="s">
        <v>119</v>
      </c>
      <c r="B23" s="11" t="s">
        <v>3</v>
      </c>
      <c r="C23" s="18" t="s">
        <v>120</v>
      </c>
      <c r="D23" s="19" t="s">
        <v>7</v>
      </c>
      <c r="E23" s="20" t="s">
        <v>208</v>
      </c>
      <c r="G23" s="2">
        <v>671393.97</v>
      </c>
      <c r="H23" s="2"/>
      <c r="I23" s="2"/>
      <c r="J23" s="2"/>
      <c r="K23" s="2"/>
      <c r="L23" s="2"/>
      <c r="M23" s="2">
        <v>853817.47</v>
      </c>
      <c r="N23" s="2"/>
      <c r="O23" s="2">
        <v>801540.28</v>
      </c>
      <c r="P23" s="16">
        <f t="shared" si="1"/>
        <v>801540.28</v>
      </c>
      <c r="Q23" s="28"/>
      <c r="R23" s="30"/>
      <c r="S23" s="43">
        <f t="shared" si="3"/>
        <v>671393.97</v>
      </c>
      <c r="T23" s="44" t="str">
        <f t="shared" si="2"/>
        <v>SI</v>
      </c>
    </row>
    <row r="24" spans="1:20" ht="38.25">
      <c r="A24" s="10" t="s">
        <v>121</v>
      </c>
      <c r="B24" s="11" t="s">
        <v>3</v>
      </c>
      <c r="C24" s="18" t="s">
        <v>122</v>
      </c>
      <c r="D24" s="19" t="s">
        <v>8</v>
      </c>
      <c r="E24" s="20" t="s">
        <v>194</v>
      </c>
      <c r="G24" s="2">
        <v>258228.45</v>
      </c>
      <c r="H24" s="2"/>
      <c r="I24" s="2"/>
      <c r="J24" s="2"/>
      <c r="K24" s="2"/>
      <c r="L24" s="2"/>
      <c r="M24" s="2"/>
      <c r="N24" s="2"/>
      <c r="O24" s="2">
        <v>212300.09</v>
      </c>
      <c r="P24" s="16">
        <f t="shared" si="1"/>
        <v>212300.09</v>
      </c>
      <c r="Q24" s="28"/>
      <c r="R24" s="30"/>
      <c r="S24" s="43">
        <f t="shared" si="3"/>
        <v>258228.45</v>
      </c>
      <c r="T24" s="44" t="str">
        <f t="shared" si="2"/>
        <v>SI</v>
      </c>
    </row>
    <row r="25" spans="1:20" ht="51">
      <c r="A25" s="10" t="s">
        <v>123</v>
      </c>
      <c r="B25" s="11" t="s">
        <v>3</v>
      </c>
      <c r="C25" s="18" t="s">
        <v>124</v>
      </c>
      <c r="D25" s="19" t="s">
        <v>8</v>
      </c>
      <c r="E25" s="20" t="s">
        <v>181</v>
      </c>
      <c r="G25" s="2">
        <v>259777.82</v>
      </c>
      <c r="H25" s="2"/>
      <c r="I25" s="2"/>
      <c r="J25" s="2"/>
      <c r="K25" s="2"/>
      <c r="L25" s="2"/>
      <c r="M25" s="2"/>
      <c r="N25" s="2"/>
      <c r="O25" s="2">
        <v>203331.05</v>
      </c>
      <c r="P25" s="16">
        <f t="shared" si="1"/>
        <v>203331.05</v>
      </c>
      <c r="Q25" s="28"/>
      <c r="R25" s="30"/>
      <c r="S25" s="43">
        <f t="shared" si="3"/>
        <v>259777.82</v>
      </c>
      <c r="T25" s="44" t="str">
        <f t="shared" si="2"/>
        <v>SI</v>
      </c>
    </row>
    <row r="26" spans="1:20" ht="51">
      <c r="A26" s="10" t="s">
        <v>125</v>
      </c>
      <c r="B26" s="11" t="s">
        <v>3</v>
      </c>
      <c r="C26" s="18" t="s">
        <v>126</v>
      </c>
      <c r="D26" s="19" t="s">
        <v>10</v>
      </c>
      <c r="E26" s="20" t="s">
        <v>193</v>
      </c>
      <c r="G26" s="2">
        <v>154937.07</v>
      </c>
      <c r="H26" s="2"/>
      <c r="I26" s="2"/>
      <c r="J26" s="2"/>
      <c r="K26" s="2"/>
      <c r="L26" s="2"/>
      <c r="M26" s="2"/>
      <c r="N26" s="2"/>
      <c r="O26" s="2">
        <v>132185.43</v>
      </c>
      <c r="P26" s="16">
        <f t="shared" si="1"/>
        <v>132185.43</v>
      </c>
      <c r="Q26" s="28"/>
      <c r="R26" s="30"/>
      <c r="S26" s="43">
        <f t="shared" si="3"/>
        <v>154937.07</v>
      </c>
      <c r="T26" s="44" t="str">
        <f t="shared" si="2"/>
        <v>SI</v>
      </c>
    </row>
    <row r="27" spans="1:20" ht="51">
      <c r="A27" s="10" t="s">
        <v>127</v>
      </c>
      <c r="B27" s="11" t="s">
        <v>3</v>
      </c>
      <c r="C27" s="18" t="s">
        <v>141</v>
      </c>
      <c r="D27" s="19" t="s">
        <v>10</v>
      </c>
      <c r="E27" s="20" t="s">
        <v>197</v>
      </c>
      <c r="G27" s="2">
        <v>72303.97</v>
      </c>
      <c r="H27" s="2"/>
      <c r="I27" s="2"/>
      <c r="J27" s="2"/>
      <c r="K27" s="2"/>
      <c r="L27" s="2"/>
      <c r="M27" s="2"/>
      <c r="N27" s="2"/>
      <c r="O27" s="2">
        <v>69080.62</v>
      </c>
      <c r="P27" s="16">
        <f t="shared" si="1"/>
        <v>69080.62</v>
      </c>
      <c r="Q27" s="28"/>
      <c r="R27" s="30"/>
      <c r="S27" s="43">
        <f t="shared" si="3"/>
        <v>72303.97</v>
      </c>
      <c r="T27" s="44" t="str">
        <f t="shared" si="2"/>
        <v>SI</v>
      </c>
    </row>
    <row r="28" spans="1:20" ht="38.25">
      <c r="A28" s="10" t="s">
        <v>128</v>
      </c>
      <c r="B28" s="11" t="s">
        <v>3</v>
      </c>
      <c r="C28" s="18" t="s">
        <v>129</v>
      </c>
      <c r="D28" s="19" t="s">
        <v>9</v>
      </c>
      <c r="E28" s="20" t="s">
        <v>181</v>
      </c>
      <c r="G28" s="2">
        <v>309874.14</v>
      </c>
      <c r="H28" s="2"/>
      <c r="I28" s="2"/>
      <c r="J28" s="2"/>
      <c r="K28" s="2"/>
      <c r="L28" s="2"/>
      <c r="M28" s="2"/>
      <c r="N28" s="2"/>
      <c r="O28" s="2">
        <v>249348.88</v>
      </c>
      <c r="P28" s="16">
        <f t="shared" si="1"/>
        <v>249348.88</v>
      </c>
      <c r="Q28" s="28"/>
      <c r="R28" s="30"/>
      <c r="S28" s="43">
        <f t="shared" si="3"/>
        <v>309874.14</v>
      </c>
      <c r="T28" s="44" t="str">
        <f t="shared" si="2"/>
        <v>SI</v>
      </c>
    </row>
    <row r="29" spans="1:20" ht="38.25">
      <c r="A29" s="10" t="s">
        <v>130</v>
      </c>
      <c r="B29" s="11" t="s">
        <v>3</v>
      </c>
      <c r="C29" s="18" t="s">
        <v>131</v>
      </c>
      <c r="D29" s="19" t="s">
        <v>9</v>
      </c>
      <c r="E29" s="20" t="s">
        <v>181</v>
      </c>
      <c r="G29" s="2">
        <v>103291.38</v>
      </c>
      <c r="H29" s="2"/>
      <c r="I29" s="2"/>
      <c r="J29" s="2"/>
      <c r="K29" s="2"/>
      <c r="L29" s="2"/>
      <c r="M29" s="2"/>
      <c r="N29" s="2"/>
      <c r="O29" s="2">
        <v>103198.77</v>
      </c>
      <c r="P29" s="16">
        <f t="shared" si="1"/>
        <v>103198.77</v>
      </c>
      <c r="Q29" s="28"/>
      <c r="R29" s="30"/>
      <c r="S29" s="43">
        <f t="shared" si="3"/>
        <v>103291.38</v>
      </c>
      <c r="T29" s="44" t="str">
        <f t="shared" si="2"/>
        <v>SI</v>
      </c>
    </row>
    <row r="30" spans="1:20" ht="38.25">
      <c r="A30" s="10" t="s">
        <v>132</v>
      </c>
      <c r="B30" s="11" t="s">
        <v>3</v>
      </c>
      <c r="C30" s="18" t="s">
        <v>142</v>
      </c>
      <c r="D30" s="19" t="s">
        <v>9</v>
      </c>
      <c r="E30" s="20" t="s">
        <v>181</v>
      </c>
      <c r="G30" s="2">
        <v>413165.52</v>
      </c>
      <c r="H30" s="2"/>
      <c r="I30" s="2"/>
      <c r="J30" s="2"/>
      <c r="K30" s="2"/>
      <c r="L30" s="2"/>
      <c r="M30" s="2"/>
      <c r="N30" s="2"/>
      <c r="O30" s="2">
        <v>350087.98</v>
      </c>
      <c r="P30" s="16">
        <f t="shared" si="1"/>
        <v>350087.98</v>
      </c>
      <c r="Q30" s="28"/>
      <c r="R30" s="30"/>
      <c r="S30" s="43">
        <f t="shared" si="3"/>
        <v>413165.52</v>
      </c>
      <c r="T30" s="44" t="str">
        <f t="shared" si="2"/>
        <v>SI</v>
      </c>
    </row>
    <row r="31" spans="1:20" ht="38.25">
      <c r="A31" s="10" t="s">
        <v>34</v>
      </c>
      <c r="B31" s="11" t="s">
        <v>3</v>
      </c>
      <c r="C31" s="18" t="s">
        <v>35</v>
      </c>
      <c r="D31" s="19" t="s">
        <v>9</v>
      </c>
      <c r="E31" s="20" t="s">
        <v>181</v>
      </c>
      <c r="G31" s="2">
        <v>258228.45</v>
      </c>
      <c r="H31" s="2"/>
      <c r="I31" s="2"/>
      <c r="J31" s="2"/>
      <c r="K31" s="2"/>
      <c r="L31" s="2"/>
      <c r="M31" s="2"/>
      <c r="N31" s="2"/>
      <c r="O31" s="2">
        <v>215186.9</v>
      </c>
      <c r="P31" s="16">
        <f t="shared" si="1"/>
        <v>215186.9</v>
      </c>
      <c r="Q31" s="28"/>
      <c r="R31" s="30"/>
      <c r="S31" s="43">
        <f t="shared" si="3"/>
        <v>258228.45</v>
      </c>
      <c r="T31" s="44" t="str">
        <f t="shared" si="2"/>
        <v>SI</v>
      </c>
    </row>
    <row r="32" spans="1:20" ht="38.25">
      <c r="A32" s="10" t="s">
        <v>36</v>
      </c>
      <c r="B32" s="11" t="s">
        <v>3</v>
      </c>
      <c r="C32" s="18" t="s">
        <v>37</v>
      </c>
      <c r="D32" s="19" t="s">
        <v>7</v>
      </c>
      <c r="E32" s="20" t="s">
        <v>181</v>
      </c>
      <c r="G32" s="2">
        <v>154937.07</v>
      </c>
      <c r="H32" s="2"/>
      <c r="I32" s="2"/>
      <c r="J32" s="2"/>
      <c r="K32" s="2"/>
      <c r="L32" s="2"/>
      <c r="M32" s="2"/>
      <c r="N32" s="2"/>
      <c r="O32" s="2">
        <v>147731.05</v>
      </c>
      <c r="P32" s="16">
        <f t="shared" si="1"/>
        <v>147731.05</v>
      </c>
      <c r="Q32" s="28"/>
      <c r="R32" s="30"/>
      <c r="S32" s="43">
        <f t="shared" si="3"/>
        <v>154937.07</v>
      </c>
      <c r="T32" s="44" t="str">
        <f t="shared" si="2"/>
        <v>SI</v>
      </c>
    </row>
    <row r="33" spans="1:20" ht="38.25">
      <c r="A33" s="10" t="s">
        <v>38</v>
      </c>
      <c r="B33" s="11" t="s">
        <v>3</v>
      </c>
      <c r="C33" s="18" t="s">
        <v>39</v>
      </c>
      <c r="D33" s="19" t="s">
        <v>7</v>
      </c>
      <c r="E33" s="20" t="s">
        <v>181</v>
      </c>
      <c r="G33" s="2">
        <v>154937.07</v>
      </c>
      <c r="H33" s="2"/>
      <c r="I33" s="2"/>
      <c r="J33" s="2"/>
      <c r="K33" s="2"/>
      <c r="L33" s="2"/>
      <c r="M33" s="2"/>
      <c r="N33" s="2"/>
      <c r="O33" s="2">
        <v>149672.43</v>
      </c>
      <c r="P33" s="16">
        <f t="shared" si="1"/>
        <v>149672.43</v>
      </c>
      <c r="Q33" s="28"/>
      <c r="R33" s="30"/>
      <c r="S33" s="43">
        <f t="shared" si="3"/>
        <v>154937.07</v>
      </c>
      <c r="T33" s="44" t="str">
        <f t="shared" si="2"/>
        <v>SI</v>
      </c>
    </row>
    <row r="34" spans="1:20" ht="63.75">
      <c r="A34" s="10" t="s">
        <v>40</v>
      </c>
      <c r="B34" s="11" t="s">
        <v>3</v>
      </c>
      <c r="C34" s="18" t="s">
        <v>143</v>
      </c>
      <c r="D34" s="19" t="s">
        <v>8</v>
      </c>
      <c r="E34" s="20" t="s">
        <v>181</v>
      </c>
      <c r="G34" s="2">
        <v>232405.6</v>
      </c>
      <c r="H34" s="2"/>
      <c r="I34" s="2"/>
      <c r="J34" s="2"/>
      <c r="K34" s="2"/>
      <c r="L34" s="2"/>
      <c r="M34" s="2"/>
      <c r="N34" s="2"/>
      <c r="O34" s="2">
        <v>214076.7</v>
      </c>
      <c r="P34" s="16">
        <f t="shared" si="1"/>
        <v>214076.7</v>
      </c>
      <c r="Q34" s="28"/>
      <c r="R34" s="30"/>
      <c r="S34" s="43">
        <f t="shared" si="3"/>
        <v>232405.6</v>
      </c>
      <c r="T34" s="44" t="str">
        <f t="shared" si="2"/>
        <v>SI</v>
      </c>
    </row>
    <row r="35" spans="1:20" ht="38.25">
      <c r="A35" s="10" t="s">
        <v>17</v>
      </c>
      <c r="B35" s="11" t="s">
        <v>162</v>
      </c>
      <c r="C35" s="18" t="s">
        <v>41</v>
      </c>
      <c r="D35" s="19" t="s">
        <v>10</v>
      </c>
      <c r="E35" s="20" t="s">
        <v>181</v>
      </c>
      <c r="G35" s="2">
        <v>103291.38</v>
      </c>
      <c r="H35" s="2"/>
      <c r="I35" s="2"/>
      <c r="J35" s="2"/>
      <c r="K35" s="2" t="s">
        <v>173</v>
      </c>
      <c r="L35" s="2"/>
      <c r="M35" s="2"/>
      <c r="N35" s="2"/>
      <c r="O35" s="2">
        <v>99095.98</v>
      </c>
      <c r="P35" s="16">
        <f t="shared" si="1"/>
        <v>99095.98</v>
      </c>
      <c r="Q35" s="28"/>
      <c r="R35" s="30"/>
      <c r="S35" s="43">
        <f t="shared" si="3"/>
        <v>103291.38</v>
      </c>
      <c r="T35" s="44" t="str">
        <f t="shared" si="2"/>
        <v>SI</v>
      </c>
    </row>
    <row r="36" spans="1:20" ht="38.25">
      <c r="A36" s="10" t="s">
        <v>18</v>
      </c>
      <c r="B36" s="11" t="s">
        <v>12</v>
      </c>
      <c r="C36" s="18" t="s">
        <v>42</v>
      </c>
      <c r="D36" s="19" t="s">
        <v>10</v>
      </c>
      <c r="E36" s="20" t="s">
        <v>181</v>
      </c>
      <c r="G36" s="2">
        <v>232405.6</v>
      </c>
      <c r="H36" s="2"/>
      <c r="I36" s="2"/>
      <c r="J36" s="2"/>
      <c r="K36" s="2"/>
      <c r="L36" s="2"/>
      <c r="M36" s="2"/>
      <c r="N36" s="2"/>
      <c r="O36" s="2">
        <v>225749.88</v>
      </c>
      <c r="P36" s="16">
        <f t="shared" si="1"/>
        <v>225749.88</v>
      </c>
      <c r="Q36" s="28"/>
      <c r="R36" s="30"/>
      <c r="S36" s="43">
        <f t="shared" si="3"/>
        <v>232405.6</v>
      </c>
      <c r="T36" s="44" t="str">
        <f t="shared" si="2"/>
        <v>SI</v>
      </c>
    </row>
    <row r="37" spans="1:20" ht="51">
      <c r="A37" s="10" t="s">
        <v>43</v>
      </c>
      <c r="B37" s="11" t="s">
        <v>3</v>
      </c>
      <c r="C37" s="18" t="s">
        <v>44</v>
      </c>
      <c r="D37" s="19" t="s">
        <v>13</v>
      </c>
      <c r="E37" s="20" t="s">
        <v>197</v>
      </c>
      <c r="G37" s="2">
        <v>258228.45</v>
      </c>
      <c r="H37" s="2"/>
      <c r="I37" s="2"/>
      <c r="J37" s="2"/>
      <c r="K37" s="2"/>
      <c r="L37" s="2"/>
      <c r="M37" s="2"/>
      <c r="N37" s="2"/>
      <c r="O37" s="2">
        <v>232425.41</v>
      </c>
      <c r="P37" s="16">
        <f t="shared" si="1"/>
        <v>232425.41</v>
      </c>
      <c r="Q37" s="28"/>
      <c r="R37" s="30"/>
      <c r="S37" s="43">
        <f t="shared" si="3"/>
        <v>258228.45</v>
      </c>
      <c r="T37" s="44" t="str">
        <f t="shared" si="2"/>
        <v>SI</v>
      </c>
    </row>
    <row r="38" spans="1:20" ht="38.25">
      <c r="A38" s="10" t="s">
        <v>45</v>
      </c>
      <c r="B38" s="11" t="s">
        <v>3</v>
      </c>
      <c r="C38" s="18" t="s">
        <v>187</v>
      </c>
      <c r="D38" s="19" t="s">
        <v>13</v>
      </c>
      <c r="E38" s="20" t="s">
        <v>190</v>
      </c>
      <c r="G38" s="2">
        <v>464811.21</v>
      </c>
      <c r="H38" s="2"/>
      <c r="I38" s="2"/>
      <c r="J38" s="2"/>
      <c r="K38" s="2"/>
      <c r="L38" s="2"/>
      <c r="M38" s="2"/>
      <c r="N38" s="2"/>
      <c r="O38" s="2">
        <v>464811.21</v>
      </c>
      <c r="P38" s="16">
        <f t="shared" si="1"/>
        <v>464811.21</v>
      </c>
      <c r="Q38" s="28"/>
      <c r="R38" s="30"/>
      <c r="S38" s="43">
        <f t="shared" si="3"/>
        <v>464811.21</v>
      </c>
      <c r="T38" s="44" t="str">
        <f t="shared" si="2"/>
        <v>NO</v>
      </c>
    </row>
    <row r="39" spans="1:20" s="21" customFormat="1" ht="18">
      <c r="A39" s="22"/>
      <c r="B39" s="23"/>
      <c r="C39" s="24" t="s">
        <v>46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5"/>
      <c r="Q39" s="27"/>
      <c r="R39" s="27"/>
      <c r="S39" s="43"/>
      <c r="T39" s="44"/>
    </row>
    <row r="40" spans="1:20" ht="38.25">
      <c r="A40" s="10" t="s">
        <v>47</v>
      </c>
      <c r="B40" s="11" t="s">
        <v>3</v>
      </c>
      <c r="C40" s="18" t="s">
        <v>48</v>
      </c>
      <c r="D40" s="19" t="s">
        <v>9</v>
      </c>
      <c r="E40" s="20" t="s">
        <v>181</v>
      </c>
      <c r="H40" s="2">
        <v>309874.14</v>
      </c>
      <c r="I40" s="2"/>
      <c r="J40" s="2"/>
      <c r="K40" s="2"/>
      <c r="L40" s="2"/>
      <c r="M40" s="2"/>
      <c r="N40" s="2"/>
      <c r="O40" s="2">
        <v>243121.12</v>
      </c>
      <c r="P40" s="16">
        <f t="shared" si="1"/>
        <v>243121.12</v>
      </c>
      <c r="Q40"/>
      <c r="R40"/>
      <c r="S40" s="43">
        <f>H40</f>
        <v>309874.14</v>
      </c>
      <c r="T40" s="44" t="str">
        <f t="shared" si="2"/>
        <v>SI</v>
      </c>
    </row>
    <row r="41" spans="1:20" ht="38.25">
      <c r="A41" s="10" t="s">
        <v>49</v>
      </c>
      <c r="B41" s="11" t="s">
        <v>3</v>
      </c>
      <c r="C41" s="18" t="s">
        <v>50</v>
      </c>
      <c r="D41" s="19" t="s">
        <v>9</v>
      </c>
      <c r="E41" s="20" t="s">
        <v>181</v>
      </c>
      <c r="H41" s="2">
        <v>154937.07</v>
      </c>
      <c r="I41" s="2"/>
      <c r="J41" s="2"/>
      <c r="K41" s="2"/>
      <c r="L41" s="2"/>
      <c r="M41" s="2"/>
      <c r="N41" s="2"/>
      <c r="O41" s="2">
        <v>124939.42</v>
      </c>
      <c r="P41" s="16">
        <f t="shared" si="1"/>
        <v>124939.42</v>
      </c>
      <c r="Q41"/>
      <c r="R41"/>
      <c r="S41" s="43">
        <f>H41</f>
        <v>154937.07</v>
      </c>
      <c r="T41" s="44" t="str">
        <f t="shared" si="2"/>
        <v>SI</v>
      </c>
    </row>
    <row r="42" spans="1:20" ht="51" hidden="1" outlineLevel="1">
      <c r="A42" s="31" t="s">
        <v>51</v>
      </c>
      <c r="B42" s="32" t="s">
        <v>3</v>
      </c>
      <c r="C42" s="33" t="s">
        <v>52</v>
      </c>
      <c r="D42" s="34" t="s">
        <v>9</v>
      </c>
      <c r="E42" s="35" t="s">
        <v>191</v>
      </c>
      <c r="F42" s="36"/>
      <c r="G42" s="36"/>
      <c r="H42" s="37">
        <v>129331.06</v>
      </c>
      <c r="I42" s="37"/>
      <c r="J42" s="37">
        <v>0</v>
      </c>
      <c r="K42" s="37"/>
      <c r="L42" s="37"/>
      <c r="M42" s="37"/>
      <c r="N42" s="37"/>
      <c r="O42" s="37"/>
      <c r="P42" s="16">
        <f t="shared" si="1"/>
        <v>0</v>
      </c>
      <c r="Q42" s="38"/>
      <c r="R42" s="38"/>
      <c r="S42" s="38"/>
      <c r="T42" s="38"/>
    </row>
    <row r="43" spans="1:20" ht="51" collapsed="1">
      <c r="A43" s="10" t="s">
        <v>51</v>
      </c>
      <c r="B43" s="11" t="s">
        <v>3</v>
      </c>
      <c r="C43" s="18" t="s">
        <v>52</v>
      </c>
      <c r="D43" s="19" t="s">
        <v>9</v>
      </c>
      <c r="E43" s="45" t="s">
        <v>181</v>
      </c>
      <c r="H43" s="39"/>
      <c r="I43" s="39"/>
      <c r="J43" s="39">
        <v>129331.06</v>
      </c>
      <c r="K43" s="39"/>
      <c r="L43" s="39"/>
      <c r="M43" s="39"/>
      <c r="N43" s="39"/>
      <c r="O43" s="39">
        <v>106731.64</v>
      </c>
      <c r="P43" s="16">
        <f t="shared" si="1"/>
        <v>106731.64</v>
      </c>
      <c r="Q43"/>
      <c r="R43"/>
      <c r="S43" s="43">
        <f>J43</f>
        <v>129331.06</v>
      </c>
      <c r="T43" s="44" t="str">
        <f t="shared" si="2"/>
        <v>SI</v>
      </c>
    </row>
    <row r="44" spans="1:20" ht="38.25">
      <c r="A44" s="10" t="s">
        <v>20</v>
      </c>
      <c r="B44" s="11" t="s">
        <v>162</v>
      </c>
      <c r="C44" s="18" t="s">
        <v>53</v>
      </c>
      <c r="D44" s="19" t="s">
        <v>9</v>
      </c>
      <c r="E44" s="20" t="s">
        <v>181</v>
      </c>
      <c r="H44" s="2">
        <v>361519.83</v>
      </c>
      <c r="I44" s="2"/>
      <c r="J44" s="2">
        <v>361519.83</v>
      </c>
      <c r="K44" s="2"/>
      <c r="L44" s="2"/>
      <c r="M44" s="2"/>
      <c r="N44" s="2"/>
      <c r="O44" s="2">
        <v>287960.39</v>
      </c>
      <c r="P44" s="16">
        <f t="shared" si="1"/>
        <v>287960.39</v>
      </c>
      <c r="Q44"/>
      <c r="R44"/>
      <c r="S44" s="43">
        <f>H44</f>
        <v>361519.83</v>
      </c>
      <c r="T44" s="44" t="str">
        <f t="shared" si="2"/>
        <v>SI</v>
      </c>
    </row>
    <row r="45" spans="1:20" ht="38.25">
      <c r="A45" s="10" t="s">
        <v>19</v>
      </c>
      <c r="B45" s="11" t="s">
        <v>162</v>
      </c>
      <c r="C45" s="18" t="s">
        <v>54</v>
      </c>
      <c r="D45" s="19" t="s">
        <v>9</v>
      </c>
      <c r="E45" s="20" t="s">
        <v>181</v>
      </c>
      <c r="H45" s="2">
        <v>154937.07</v>
      </c>
      <c r="I45" s="2"/>
      <c r="J45" s="2">
        <v>154937.07</v>
      </c>
      <c r="K45" s="2"/>
      <c r="L45" s="2"/>
      <c r="M45" s="2"/>
      <c r="N45" s="2"/>
      <c r="O45" s="2">
        <v>131522.46</v>
      </c>
      <c r="P45" s="16">
        <f t="shared" si="1"/>
        <v>131522.46</v>
      </c>
      <c r="Q45"/>
      <c r="R45"/>
      <c r="S45" s="43">
        <f>H45</f>
        <v>154937.07</v>
      </c>
      <c r="T45" s="44" t="str">
        <f t="shared" si="2"/>
        <v>SI</v>
      </c>
    </row>
    <row r="46" spans="1:20" ht="38.25">
      <c r="A46" s="10" t="s">
        <v>21</v>
      </c>
      <c r="B46" s="11" t="s">
        <v>162</v>
      </c>
      <c r="C46" s="18" t="s">
        <v>55</v>
      </c>
      <c r="D46" s="19" t="s">
        <v>9</v>
      </c>
      <c r="E46" s="20" t="s">
        <v>181</v>
      </c>
      <c r="H46" s="2">
        <v>101519.83</v>
      </c>
      <c r="I46" s="2"/>
      <c r="J46" s="2">
        <v>101519.83</v>
      </c>
      <c r="K46" s="2"/>
      <c r="L46" s="2"/>
      <c r="M46" s="2"/>
      <c r="N46" s="2"/>
      <c r="O46" s="2">
        <v>84716.21</v>
      </c>
      <c r="P46" s="16">
        <f t="shared" si="1"/>
        <v>84716.21</v>
      </c>
      <c r="Q46"/>
      <c r="R46"/>
      <c r="S46" s="43">
        <f aca="true" t="shared" si="4" ref="S46:S56">H46</f>
        <v>101519.83</v>
      </c>
      <c r="T46" s="44" t="str">
        <f t="shared" si="2"/>
        <v>SI</v>
      </c>
    </row>
    <row r="47" spans="1:20" ht="38.25">
      <c r="A47" s="10" t="s">
        <v>56</v>
      </c>
      <c r="B47" s="11" t="s">
        <v>3</v>
      </c>
      <c r="C47" s="18" t="s">
        <v>57</v>
      </c>
      <c r="D47" s="19" t="s">
        <v>7</v>
      </c>
      <c r="E47" s="20" t="s">
        <v>181</v>
      </c>
      <c r="H47" s="2">
        <v>492423.5</v>
      </c>
      <c r="I47" s="2"/>
      <c r="J47" s="2"/>
      <c r="K47" s="2"/>
      <c r="L47" s="2"/>
      <c r="M47" s="2"/>
      <c r="N47" s="2"/>
      <c r="O47" s="2">
        <v>492094.72</v>
      </c>
      <c r="P47" s="16">
        <f t="shared" si="1"/>
        <v>492094.72</v>
      </c>
      <c r="Q47"/>
      <c r="R47"/>
      <c r="S47" s="43">
        <f t="shared" si="4"/>
        <v>492423.5</v>
      </c>
      <c r="T47" s="44" t="str">
        <f t="shared" si="2"/>
        <v>SI</v>
      </c>
    </row>
    <row r="48" spans="1:20" s="21" customFormat="1" ht="38.25">
      <c r="A48" s="10" t="s">
        <v>58</v>
      </c>
      <c r="B48" s="11" t="s">
        <v>3</v>
      </c>
      <c r="C48" s="18" t="s">
        <v>59</v>
      </c>
      <c r="D48" s="19" t="s">
        <v>7</v>
      </c>
      <c r="E48" s="20" t="s">
        <v>192</v>
      </c>
      <c r="F48" s="4"/>
      <c r="G48" s="4"/>
      <c r="H48" s="2">
        <v>492423.5</v>
      </c>
      <c r="I48" s="2"/>
      <c r="J48" s="2"/>
      <c r="K48" s="2"/>
      <c r="L48" s="2"/>
      <c r="M48" s="2">
        <v>310000</v>
      </c>
      <c r="N48" s="2"/>
      <c r="O48" s="2">
        <v>304122.3</v>
      </c>
      <c r="P48" s="16">
        <f t="shared" si="1"/>
        <v>304122.3</v>
      </c>
      <c r="Q48" s="4"/>
      <c r="R48" s="4"/>
      <c r="S48" s="43">
        <f t="shared" si="4"/>
        <v>492423.5</v>
      </c>
      <c r="T48" s="44" t="str">
        <f t="shared" si="2"/>
        <v>SI</v>
      </c>
    </row>
    <row r="49" spans="1:20" ht="38.25">
      <c r="A49" s="10" t="s">
        <v>60</v>
      </c>
      <c r="B49" s="11" t="s">
        <v>3</v>
      </c>
      <c r="C49" s="18" t="s">
        <v>61</v>
      </c>
      <c r="D49" s="19" t="s">
        <v>8</v>
      </c>
      <c r="E49" s="20" t="s">
        <v>181</v>
      </c>
      <c r="H49" s="2">
        <v>149772.5</v>
      </c>
      <c r="I49" s="2"/>
      <c r="J49" s="2"/>
      <c r="K49" s="2"/>
      <c r="L49" s="2"/>
      <c r="M49" s="2"/>
      <c r="N49" s="2"/>
      <c r="O49" s="2">
        <v>137228.93</v>
      </c>
      <c r="P49" s="16">
        <f t="shared" si="1"/>
        <v>137228.93</v>
      </c>
      <c r="Q49" s="28"/>
      <c r="R49" s="30"/>
      <c r="S49" s="43">
        <f t="shared" si="4"/>
        <v>149772.5</v>
      </c>
      <c r="T49" s="44" t="str">
        <f t="shared" si="2"/>
        <v>SI</v>
      </c>
    </row>
    <row r="50" spans="1:20" ht="38.25">
      <c r="A50" s="10" t="s">
        <v>62</v>
      </c>
      <c r="B50" s="11" t="s">
        <v>3</v>
      </c>
      <c r="C50" s="18" t="s">
        <v>63</v>
      </c>
      <c r="D50" s="19" t="s">
        <v>8</v>
      </c>
      <c r="E50" s="20" t="s">
        <v>181</v>
      </c>
      <c r="H50" s="2">
        <v>80050.82</v>
      </c>
      <c r="I50" s="2"/>
      <c r="J50" s="2"/>
      <c r="K50" s="2"/>
      <c r="L50" s="2"/>
      <c r="M50" s="2"/>
      <c r="N50" s="2"/>
      <c r="O50" s="2">
        <v>80044.75</v>
      </c>
      <c r="P50" s="16">
        <f t="shared" si="1"/>
        <v>80044.75</v>
      </c>
      <c r="Q50" s="28"/>
      <c r="R50" s="30"/>
      <c r="S50" s="43">
        <f t="shared" si="4"/>
        <v>80050.82</v>
      </c>
      <c r="T50" s="44" t="str">
        <f t="shared" si="2"/>
        <v>SI</v>
      </c>
    </row>
    <row r="51" spans="1:20" ht="51">
      <c r="A51" s="10" t="s">
        <v>64</v>
      </c>
      <c r="B51" s="11" t="s">
        <v>3</v>
      </c>
      <c r="C51" s="18" t="s">
        <v>65</v>
      </c>
      <c r="D51" s="19" t="s">
        <v>8</v>
      </c>
      <c r="E51" s="20" t="s">
        <v>193</v>
      </c>
      <c r="H51" s="2">
        <v>50096.32</v>
      </c>
      <c r="I51" s="2"/>
      <c r="J51" s="2"/>
      <c r="K51" s="2"/>
      <c r="L51" s="2"/>
      <c r="M51" s="2"/>
      <c r="N51" s="2"/>
      <c r="O51" s="2">
        <v>44589.3</v>
      </c>
      <c r="P51" s="16">
        <f t="shared" si="1"/>
        <v>44589.3</v>
      </c>
      <c r="Q51" s="28"/>
      <c r="R51" s="30"/>
      <c r="S51" s="43">
        <f t="shared" si="4"/>
        <v>50096.32</v>
      </c>
      <c r="T51" s="44" t="str">
        <f t="shared" si="2"/>
        <v>SI</v>
      </c>
    </row>
    <row r="52" spans="1:20" ht="38.25">
      <c r="A52" s="10" t="s">
        <v>66</v>
      </c>
      <c r="B52" s="11" t="s">
        <v>3</v>
      </c>
      <c r="C52" s="18" t="s">
        <v>67</v>
      </c>
      <c r="D52" s="19" t="s">
        <v>8</v>
      </c>
      <c r="E52" s="20" t="s">
        <v>194</v>
      </c>
      <c r="H52" s="2">
        <v>128100</v>
      </c>
      <c r="I52" s="2"/>
      <c r="J52" s="2"/>
      <c r="K52" s="2"/>
      <c r="L52" s="2"/>
      <c r="M52" s="2"/>
      <c r="N52" s="2"/>
      <c r="O52" s="2">
        <v>123708.13</v>
      </c>
      <c r="P52" s="16">
        <f t="shared" si="1"/>
        <v>123708.13</v>
      </c>
      <c r="Q52" s="28"/>
      <c r="R52" s="30"/>
      <c r="S52" s="43">
        <f t="shared" si="4"/>
        <v>128100</v>
      </c>
      <c r="T52" s="44" t="str">
        <f t="shared" si="2"/>
        <v>SI</v>
      </c>
    </row>
    <row r="53" spans="1:20" ht="51">
      <c r="A53" s="10" t="s">
        <v>68</v>
      </c>
      <c r="B53" s="11" t="s">
        <v>3</v>
      </c>
      <c r="C53" s="18" t="s">
        <v>69</v>
      </c>
      <c r="D53" s="19" t="s">
        <v>8</v>
      </c>
      <c r="E53" s="20" t="s">
        <v>195</v>
      </c>
      <c r="H53" s="2">
        <v>100192.64</v>
      </c>
      <c r="I53" s="2"/>
      <c r="J53" s="2"/>
      <c r="K53" s="2"/>
      <c r="L53" s="2"/>
      <c r="M53" s="2"/>
      <c r="N53" s="2"/>
      <c r="O53" s="2">
        <v>90535.02</v>
      </c>
      <c r="P53" s="16">
        <f t="shared" si="1"/>
        <v>90535.02</v>
      </c>
      <c r="Q53" s="28"/>
      <c r="R53" s="30"/>
      <c r="S53" s="43">
        <f t="shared" si="4"/>
        <v>100192.64</v>
      </c>
      <c r="T53" s="44" t="str">
        <f t="shared" si="2"/>
        <v>SI</v>
      </c>
    </row>
    <row r="54" spans="1:20" ht="38.25">
      <c r="A54" s="10" t="s">
        <v>70</v>
      </c>
      <c r="B54" s="11" t="s">
        <v>3</v>
      </c>
      <c r="C54" s="18" t="s">
        <v>71</v>
      </c>
      <c r="D54" s="19" t="s">
        <v>8</v>
      </c>
      <c r="E54" s="20" t="s">
        <v>181</v>
      </c>
      <c r="H54" s="2">
        <v>199868.82</v>
      </c>
      <c r="I54" s="2"/>
      <c r="J54" s="2"/>
      <c r="K54" s="2"/>
      <c r="L54" s="2"/>
      <c r="M54" s="2"/>
      <c r="N54" s="2"/>
      <c r="O54" s="2">
        <v>198577.89</v>
      </c>
      <c r="P54" s="16">
        <f t="shared" si="1"/>
        <v>198577.89</v>
      </c>
      <c r="Q54" s="28"/>
      <c r="R54" s="30"/>
      <c r="S54" s="43">
        <f t="shared" si="4"/>
        <v>199868.82</v>
      </c>
      <c r="T54" s="44" t="str">
        <f t="shared" si="2"/>
        <v>SI</v>
      </c>
    </row>
    <row r="55" spans="1:20" ht="38.25">
      <c r="A55" s="10" t="s">
        <v>14</v>
      </c>
      <c r="B55" s="11" t="s">
        <v>162</v>
      </c>
      <c r="C55" s="18" t="s">
        <v>144</v>
      </c>
      <c r="D55" s="19" t="s">
        <v>8</v>
      </c>
      <c r="E55" s="20" t="s">
        <v>181</v>
      </c>
      <c r="H55" s="2">
        <v>368178.26</v>
      </c>
      <c r="I55" s="2"/>
      <c r="J55" s="2">
        <v>368178.26</v>
      </c>
      <c r="K55" s="2"/>
      <c r="L55" s="2"/>
      <c r="M55" s="2"/>
      <c r="N55" s="2"/>
      <c r="O55" s="2">
        <v>281511.01</v>
      </c>
      <c r="P55" s="16">
        <f t="shared" si="1"/>
        <v>281511.01</v>
      </c>
      <c r="Q55" s="28"/>
      <c r="R55" s="30"/>
      <c r="S55" s="43">
        <f t="shared" si="4"/>
        <v>368178.26</v>
      </c>
      <c r="T55" s="44" t="str">
        <f t="shared" si="2"/>
        <v>SI</v>
      </c>
    </row>
    <row r="56" spans="1:20" ht="38.25">
      <c r="A56" s="10" t="s">
        <v>15</v>
      </c>
      <c r="B56" s="11" t="s">
        <v>162</v>
      </c>
      <c r="C56" s="18" t="s">
        <v>145</v>
      </c>
      <c r="D56" s="19" t="s">
        <v>8</v>
      </c>
      <c r="E56" s="20" t="s">
        <v>181</v>
      </c>
      <c r="H56" s="2">
        <v>160101.64</v>
      </c>
      <c r="I56" s="2"/>
      <c r="J56" s="2">
        <v>160101.64</v>
      </c>
      <c r="K56" s="2"/>
      <c r="L56" s="2"/>
      <c r="M56" s="2"/>
      <c r="N56" s="2"/>
      <c r="O56" s="2">
        <v>156808.32</v>
      </c>
      <c r="P56" s="16">
        <f t="shared" si="1"/>
        <v>156808.32</v>
      </c>
      <c r="Q56" s="28"/>
      <c r="R56" s="30"/>
      <c r="S56" s="43">
        <f t="shared" si="4"/>
        <v>160101.64</v>
      </c>
      <c r="T56" s="44" t="str">
        <f t="shared" si="2"/>
        <v>SI</v>
      </c>
    </row>
    <row r="57" spans="1:20" ht="51">
      <c r="A57" s="10" t="s">
        <v>161</v>
      </c>
      <c r="B57" s="11" t="s">
        <v>3</v>
      </c>
      <c r="C57" s="18" t="s">
        <v>72</v>
      </c>
      <c r="D57" s="19" t="s">
        <v>8</v>
      </c>
      <c r="E57" s="20" t="s">
        <v>181</v>
      </c>
      <c r="P57" s="16"/>
      <c r="Q57" s="28">
        <v>20000</v>
      </c>
      <c r="R57" s="30">
        <v>20000</v>
      </c>
      <c r="S57" s="43"/>
      <c r="T57" s="44"/>
    </row>
    <row r="58" spans="1:20" ht="38.25">
      <c r="A58" s="10" t="s">
        <v>73</v>
      </c>
      <c r="B58" s="11" t="s">
        <v>3</v>
      </c>
      <c r="C58" s="18" t="s">
        <v>74</v>
      </c>
      <c r="D58" s="19" t="s">
        <v>8</v>
      </c>
      <c r="E58" s="20" t="s">
        <v>181</v>
      </c>
      <c r="P58" s="16"/>
      <c r="Q58" s="28">
        <v>15000</v>
      </c>
      <c r="R58" s="30">
        <v>15000</v>
      </c>
      <c r="S58" s="43"/>
      <c r="T58" s="44"/>
    </row>
    <row r="59" spans="1:20" ht="38.25">
      <c r="A59" s="10" t="s">
        <v>75</v>
      </c>
      <c r="B59" s="11" t="s">
        <v>3</v>
      </c>
      <c r="C59" s="18" t="s">
        <v>76</v>
      </c>
      <c r="D59" s="19" t="s">
        <v>8</v>
      </c>
      <c r="E59" s="20" t="s">
        <v>181</v>
      </c>
      <c r="P59" s="16"/>
      <c r="Q59" s="28">
        <v>20000</v>
      </c>
      <c r="R59" s="30">
        <v>20000</v>
      </c>
      <c r="S59" s="43"/>
      <c r="T59" s="44"/>
    </row>
    <row r="60" spans="1:20" ht="38.25">
      <c r="A60" s="10" t="s">
        <v>77</v>
      </c>
      <c r="B60" s="11" t="s">
        <v>3</v>
      </c>
      <c r="C60" s="18" t="s">
        <v>78</v>
      </c>
      <c r="D60" s="19" t="s">
        <v>10</v>
      </c>
      <c r="E60" s="20" t="s">
        <v>181</v>
      </c>
      <c r="H60" s="2">
        <v>206582.76</v>
      </c>
      <c r="I60" s="2"/>
      <c r="J60" s="2"/>
      <c r="K60" s="2"/>
      <c r="L60" s="2"/>
      <c r="M60" s="2"/>
      <c r="N60" s="2"/>
      <c r="O60" s="2">
        <v>199564.3</v>
      </c>
      <c r="P60" s="16">
        <f aca="true" t="shared" si="5" ref="P60:P85">O60</f>
        <v>199564.3</v>
      </c>
      <c r="Q60" s="28"/>
      <c r="R60" s="30"/>
      <c r="S60" s="43">
        <f>H60</f>
        <v>206582.76</v>
      </c>
      <c r="T60" s="44" t="str">
        <f t="shared" si="2"/>
        <v>SI</v>
      </c>
    </row>
    <row r="61" spans="1:20" ht="38.25">
      <c r="A61" s="10" t="s">
        <v>79</v>
      </c>
      <c r="B61" s="11" t="s">
        <v>3</v>
      </c>
      <c r="C61" s="18" t="s">
        <v>80</v>
      </c>
      <c r="D61" s="19" t="s">
        <v>10</v>
      </c>
      <c r="E61" s="20" t="s">
        <v>196</v>
      </c>
      <c r="H61" s="2">
        <v>30987.41</v>
      </c>
      <c r="I61" s="2"/>
      <c r="J61" s="2"/>
      <c r="K61" s="2"/>
      <c r="L61" s="2"/>
      <c r="M61" s="2"/>
      <c r="N61" s="2"/>
      <c r="O61" s="2">
        <v>30987.41</v>
      </c>
      <c r="P61" s="16">
        <f t="shared" si="5"/>
        <v>30987.41</v>
      </c>
      <c r="Q61" s="28"/>
      <c r="R61" s="30"/>
      <c r="S61" s="43">
        <f aca="true" t="shared" si="6" ref="S61:S71">H61</f>
        <v>30987.41</v>
      </c>
      <c r="T61" s="44" t="str">
        <f t="shared" si="2"/>
        <v>NO</v>
      </c>
    </row>
    <row r="62" spans="1:20" ht="38.25">
      <c r="A62" s="10" t="s">
        <v>81</v>
      </c>
      <c r="B62" s="11" t="s">
        <v>3</v>
      </c>
      <c r="C62" s="18" t="s">
        <v>82</v>
      </c>
      <c r="D62" s="19" t="s">
        <v>10</v>
      </c>
      <c r="E62" s="20" t="s">
        <v>196</v>
      </c>
      <c r="H62" s="2">
        <v>15493.71</v>
      </c>
      <c r="I62" s="2"/>
      <c r="J62" s="2"/>
      <c r="K62" s="2"/>
      <c r="L62" s="2"/>
      <c r="M62" s="2"/>
      <c r="N62" s="2"/>
      <c r="O62" s="2">
        <v>15493.71</v>
      </c>
      <c r="P62" s="16">
        <f t="shared" si="5"/>
        <v>15493.71</v>
      </c>
      <c r="Q62" s="28"/>
      <c r="R62" s="30"/>
      <c r="S62" s="43">
        <f t="shared" si="6"/>
        <v>15493.71</v>
      </c>
      <c r="T62" s="44" t="str">
        <f t="shared" si="2"/>
        <v>NO</v>
      </c>
    </row>
    <row r="63" spans="1:20" ht="51">
      <c r="A63" s="10" t="s">
        <v>83</v>
      </c>
      <c r="B63" s="11" t="s">
        <v>162</v>
      </c>
      <c r="C63" s="18" t="s">
        <v>84</v>
      </c>
      <c r="D63" s="19" t="s">
        <v>10</v>
      </c>
      <c r="E63" s="20" t="s">
        <v>197</v>
      </c>
      <c r="H63" s="2">
        <v>103291.38</v>
      </c>
      <c r="I63" s="2"/>
      <c r="J63" s="2"/>
      <c r="K63" s="2"/>
      <c r="L63" s="2"/>
      <c r="M63" s="2"/>
      <c r="N63" s="2"/>
      <c r="O63" s="2">
        <v>87990.71</v>
      </c>
      <c r="P63" s="16">
        <f t="shared" si="5"/>
        <v>87990.71</v>
      </c>
      <c r="Q63" s="28"/>
      <c r="R63" s="30"/>
      <c r="S63" s="43">
        <f t="shared" si="6"/>
        <v>103291.38</v>
      </c>
      <c r="T63" s="44" t="str">
        <f t="shared" si="2"/>
        <v>SI</v>
      </c>
    </row>
    <row r="64" spans="1:20" ht="51">
      <c r="A64" s="10" t="s">
        <v>85</v>
      </c>
      <c r="B64" s="11" t="s">
        <v>3</v>
      </c>
      <c r="C64" s="18" t="s">
        <v>86</v>
      </c>
      <c r="D64" s="19" t="s">
        <v>10</v>
      </c>
      <c r="E64" s="20" t="s">
        <v>197</v>
      </c>
      <c r="H64" s="2">
        <v>77468.53</v>
      </c>
      <c r="I64" s="2"/>
      <c r="J64" s="2"/>
      <c r="K64" s="2"/>
      <c r="L64" s="2"/>
      <c r="M64" s="2"/>
      <c r="N64" s="2"/>
      <c r="O64" s="2">
        <v>63651.1</v>
      </c>
      <c r="P64" s="16">
        <f t="shared" si="5"/>
        <v>63651.1</v>
      </c>
      <c r="Q64" s="28"/>
      <c r="R64" s="30"/>
      <c r="S64" s="43">
        <f t="shared" si="6"/>
        <v>77468.53</v>
      </c>
      <c r="T64" s="44" t="str">
        <f t="shared" si="2"/>
        <v>SI</v>
      </c>
    </row>
    <row r="65" spans="1:20" ht="51">
      <c r="A65" s="10" t="s">
        <v>87</v>
      </c>
      <c r="B65" s="11" t="s">
        <v>3</v>
      </c>
      <c r="C65" s="18" t="s">
        <v>88</v>
      </c>
      <c r="D65" s="19" t="s">
        <v>10</v>
      </c>
      <c r="E65" s="20" t="s">
        <v>197</v>
      </c>
      <c r="H65" s="2">
        <v>103291.38</v>
      </c>
      <c r="I65" s="2"/>
      <c r="J65" s="2"/>
      <c r="K65" s="2"/>
      <c r="L65" s="2"/>
      <c r="M65" s="2"/>
      <c r="N65" s="2"/>
      <c r="O65" s="2">
        <v>78672.66</v>
      </c>
      <c r="P65" s="16">
        <f t="shared" si="5"/>
        <v>78672.66</v>
      </c>
      <c r="Q65" s="28"/>
      <c r="R65" s="30"/>
      <c r="S65" s="43">
        <f t="shared" si="6"/>
        <v>103291.38</v>
      </c>
      <c r="T65" s="44" t="str">
        <f t="shared" si="2"/>
        <v>SI</v>
      </c>
    </row>
    <row r="66" spans="1:20" ht="38.25">
      <c r="A66" s="10" t="s">
        <v>16</v>
      </c>
      <c r="B66" s="11" t="s">
        <v>162</v>
      </c>
      <c r="C66" s="18" t="s">
        <v>89</v>
      </c>
      <c r="D66" s="19" t="s">
        <v>10</v>
      </c>
      <c r="E66" s="20" t="s">
        <v>181</v>
      </c>
      <c r="H66" s="2">
        <v>409854.83</v>
      </c>
      <c r="I66" s="2"/>
      <c r="J66" s="2"/>
      <c r="K66" s="2"/>
      <c r="L66" s="2"/>
      <c r="M66" s="2"/>
      <c r="N66" s="2"/>
      <c r="O66" s="2">
        <v>409767.47</v>
      </c>
      <c r="P66" s="16">
        <f t="shared" si="5"/>
        <v>409767.47</v>
      </c>
      <c r="Q66" s="28"/>
      <c r="R66" s="30"/>
      <c r="S66" s="43">
        <f t="shared" si="6"/>
        <v>409854.83</v>
      </c>
      <c r="T66" s="44" t="str">
        <f t="shared" si="2"/>
        <v>SI</v>
      </c>
    </row>
    <row r="67" spans="1:20" ht="38.25">
      <c r="A67" s="10" t="s">
        <v>90</v>
      </c>
      <c r="B67" s="11" t="s">
        <v>3</v>
      </c>
      <c r="C67" s="18" t="s">
        <v>91</v>
      </c>
      <c r="D67" s="19" t="s">
        <v>13</v>
      </c>
      <c r="E67" s="20" t="s">
        <v>198</v>
      </c>
      <c r="H67" s="2">
        <v>86580.07</v>
      </c>
      <c r="I67" s="2"/>
      <c r="J67" s="2"/>
      <c r="K67" s="2"/>
      <c r="L67" s="2"/>
      <c r="M67" s="2"/>
      <c r="N67" s="2"/>
      <c r="O67" s="2">
        <v>86292.03</v>
      </c>
      <c r="P67" s="16">
        <f t="shared" si="5"/>
        <v>86292.03</v>
      </c>
      <c r="Q67" s="28"/>
      <c r="R67" s="30"/>
      <c r="S67" s="43">
        <f t="shared" si="6"/>
        <v>86580.07</v>
      </c>
      <c r="T67" s="44" t="str">
        <f t="shared" si="2"/>
        <v>SI</v>
      </c>
    </row>
    <row r="68" spans="1:20" ht="51">
      <c r="A68" s="10" t="s">
        <v>188</v>
      </c>
      <c r="B68" s="11" t="s">
        <v>3</v>
      </c>
      <c r="C68" s="18" t="s">
        <v>189</v>
      </c>
      <c r="D68" s="19" t="s">
        <v>13</v>
      </c>
      <c r="E68" s="20" t="s">
        <v>190</v>
      </c>
      <c r="H68" s="2">
        <v>259740.21</v>
      </c>
      <c r="I68" s="2"/>
      <c r="J68" s="2"/>
      <c r="K68" s="2"/>
      <c r="L68" s="2"/>
      <c r="M68" s="2"/>
      <c r="N68" s="2"/>
      <c r="O68" s="2">
        <v>245930.66</v>
      </c>
      <c r="P68" s="16">
        <f t="shared" si="5"/>
        <v>245930.66</v>
      </c>
      <c r="Q68" s="28"/>
      <c r="R68" s="30"/>
      <c r="S68" s="43">
        <f t="shared" si="6"/>
        <v>259740.21</v>
      </c>
      <c r="T68" s="44" t="str">
        <f aca="true" t="shared" si="7" ref="T68:T85">IF(P68=S68,"NO","SI")</f>
        <v>SI</v>
      </c>
    </row>
    <row r="69" spans="1:20" ht="38.25">
      <c r="A69" s="10" t="s">
        <v>92</v>
      </c>
      <c r="B69" s="11" t="s">
        <v>3</v>
      </c>
      <c r="C69" s="18" t="s">
        <v>93</v>
      </c>
      <c r="D69" s="19" t="s">
        <v>13</v>
      </c>
      <c r="E69" s="20" t="s">
        <v>199</v>
      </c>
      <c r="H69" s="2">
        <v>129870.11</v>
      </c>
      <c r="I69" s="2"/>
      <c r="J69" s="2"/>
      <c r="K69" s="2"/>
      <c r="L69" s="2"/>
      <c r="M69" s="2"/>
      <c r="N69" s="2"/>
      <c r="O69" s="2">
        <v>129870.11</v>
      </c>
      <c r="P69" s="16">
        <f t="shared" si="5"/>
        <v>129870.11</v>
      </c>
      <c r="Q69" s="28"/>
      <c r="R69" s="30"/>
      <c r="S69" s="43">
        <f t="shared" si="6"/>
        <v>129870.11</v>
      </c>
      <c r="T69" s="44" t="str">
        <f t="shared" si="7"/>
        <v>NO</v>
      </c>
    </row>
    <row r="70" spans="1:20" ht="38.25">
      <c r="A70" s="10" t="s">
        <v>94</v>
      </c>
      <c r="B70" s="11" t="s">
        <v>3</v>
      </c>
      <c r="C70" s="18" t="s">
        <v>95</v>
      </c>
      <c r="D70" s="19" t="s">
        <v>13</v>
      </c>
      <c r="E70" s="20" t="s">
        <v>200</v>
      </c>
      <c r="H70" s="2">
        <v>303030.25</v>
      </c>
      <c r="I70" s="2"/>
      <c r="J70" s="2"/>
      <c r="K70" s="2"/>
      <c r="L70" s="2"/>
      <c r="M70" s="2"/>
      <c r="N70" s="2"/>
      <c r="O70" s="2">
        <v>254371.99</v>
      </c>
      <c r="P70" s="16">
        <f t="shared" si="5"/>
        <v>254371.99</v>
      </c>
      <c r="Q70" s="28"/>
      <c r="R70" s="30"/>
      <c r="S70" s="43">
        <f t="shared" si="6"/>
        <v>303030.25</v>
      </c>
      <c r="T70" s="44" t="str">
        <f t="shared" si="7"/>
        <v>SI</v>
      </c>
    </row>
    <row r="71" spans="1:20" ht="38.25">
      <c r="A71" s="10" t="s">
        <v>83</v>
      </c>
      <c r="B71" s="11" t="s">
        <v>3</v>
      </c>
      <c r="C71" s="18" t="s">
        <v>96</v>
      </c>
      <c r="D71" s="19" t="s">
        <v>13</v>
      </c>
      <c r="E71" s="20" t="s">
        <v>201</v>
      </c>
      <c r="H71" s="2">
        <v>432900.36</v>
      </c>
      <c r="I71" s="2"/>
      <c r="J71" s="2"/>
      <c r="K71" s="2"/>
      <c r="L71" s="2"/>
      <c r="M71" s="2"/>
      <c r="N71" s="2"/>
      <c r="O71" s="2">
        <v>373870.08</v>
      </c>
      <c r="P71" s="16">
        <f t="shared" si="5"/>
        <v>373870.08</v>
      </c>
      <c r="Q71" s="28"/>
      <c r="R71" s="30"/>
      <c r="S71" s="43">
        <f t="shared" si="6"/>
        <v>432900.36</v>
      </c>
      <c r="T71" s="44" t="str">
        <f t="shared" si="7"/>
        <v>SI</v>
      </c>
    </row>
    <row r="72" spans="1:20" ht="38.25">
      <c r="A72" s="10" t="s">
        <v>146</v>
      </c>
      <c r="B72" s="11" t="s">
        <v>3</v>
      </c>
      <c r="C72" s="18" t="s">
        <v>147</v>
      </c>
      <c r="D72" s="19" t="s">
        <v>7</v>
      </c>
      <c r="E72" s="20" t="s">
        <v>181</v>
      </c>
      <c r="H72" s="2"/>
      <c r="I72" s="2">
        <v>147636</v>
      </c>
      <c r="J72" s="2"/>
      <c r="K72" s="2"/>
      <c r="L72" s="2"/>
      <c r="M72" s="2"/>
      <c r="N72" s="2"/>
      <c r="O72" s="2">
        <v>141025.1</v>
      </c>
      <c r="P72" s="16">
        <f t="shared" si="5"/>
        <v>141025.1</v>
      </c>
      <c r="Q72" s="28"/>
      <c r="R72" s="30"/>
      <c r="S72" s="43">
        <f>I72</f>
        <v>147636</v>
      </c>
      <c r="T72" s="44" t="str">
        <f t="shared" si="7"/>
        <v>SI</v>
      </c>
    </row>
    <row r="73" spans="1:20" ht="38.25">
      <c r="A73" s="10" t="s">
        <v>148</v>
      </c>
      <c r="B73" s="11" t="s">
        <v>3</v>
      </c>
      <c r="C73" s="18" t="s">
        <v>149</v>
      </c>
      <c r="D73" s="19" t="s">
        <v>7</v>
      </c>
      <c r="E73" s="20" t="s">
        <v>181</v>
      </c>
      <c r="H73" s="2"/>
      <c r="I73" s="2">
        <v>147636</v>
      </c>
      <c r="J73" s="2"/>
      <c r="K73" s="2"/>
      <c r="L73" s="2"/>
      <c r="M73" s="2"/>
      <c r="N73" s="2"/>
      <c r="O73" s="2">
        <v>144761.4</v>
      </c>
      <c r="P73" s="16">
        <f t="shared" si="5"/>
        <v>144761.4</v>
      </c>
      <c r="Q73" s="28"/>
      <c r="R73" s="30"/>
      <c r="S73" s="43">
        <f>I73</f>
        <v>147636</v>
      </c>
      <c r="T73" s="44" t="str">
        <f t="shared" si="7"/>
        <v>SI</v>
      </c>
    </row>
    <row r="74" spans="1:20" ht="38.25">
      <c r="A74" s="10" t="s">
        <v>163</v>
      </c>
      <c r="B74" s="11" t="s">
        <v>3</v>
      </c>
      <c r="C74" s="18" t="s">
        <v>150</v>
      </c>
      <c r="D74" s="19" t="s">
        <v>8</v>
      </c>
      <c r="E74" s="20" t="s">
        <v>181</v>
      </c>
      <c r="H74" s="2"/>
      <c r="I74" s="2">
        <v>90000</v>
      </c>
      <c r="J74" s="2"/>
      <c r="K74" s="2"/>
      <c r="L74" s="2"/>
      <c r="M74" s="2"/>
      <c r="N74" s="2"/>
      <c r="O74" s="2">
        <v>72155.32</v>
      </c>
      <c r="P74" s="16">
        <f t="shared" si="5"/>
        <v>72155.32</v>
      </c>
      <c r="Q74" s="28"/>
      <c r="R74" s="30"/>
      <c r="S74" s="43">
        <f>I74</f>
        <v>90000</v>
      </c>
      <c r="T74" s="44" t="str">
        <f t="shared" si="7"/>
        <v>SI</v>
      </c>
    </row>
    <row r="75" spans="1:20" ht="38.25">
      <c r="A75" s="10" t="s">
        <v>151</v>
      </c>
      <c r="B75" s="11" t="s">
        <v>3</v>
      </c>
      <c r="C75" s="18" t="s">
        <v>154</v>
      </c>
      <c r="D75" s="19" t="s">
        <v>8</v>
      </c>
      <c r="E75" s="20" t="s">
        <v>181</v>
      </c>
      <c r="H75" s="2"/>
      <c r="I75" s="2">
        <v>125000</v>
      </c>
      <c r="J75" s="2"/>
      <c r="K75" s="2"/>
      <c r="L75" s="2"/>
      <c r="M75" s="2"/>
      <c r="N75" s="2"/>
      <c r="O75" s="2">
        <v>111330.6</v>
      </c>
      <c r="P75" s="16">
        <f t="shared" si="5"/>
        <v>111330.6</v>
      </c>
      <c r="Q75" s="28"/>
      <c r="R75" s="30"/>
      <c r="S75" s="43">
        <f>I75</f>
        <v>125000</v>
      </c>
      <c r="T75" s="44" t="str">
        <f t="shared" si="7"/>
        <v>SI</v>
      </c>
    </row>
    <row r="76" spans="1:20" ht="38.25" hidden="1" outlineLevel="1">
      <c r="A76" s="31" t="s">
        <v>152</v>
      </c>
      <c r="B76" s="32" t="s">
        <v>3</v>
      </c>
      <c r="C76" s="33" t="s">
        <v>155</v>
      </c>
      <c r="D76" s="34" t="s">
        <v>8</v>
      </c>
      <c r="E76" s="35" t="s">
        <v>181</v>
      </c>
      <c r="F76" s="36"/>
      <c r="G76" s="36"/>
      <c r="H76" s="37"/>
      <c r="I76" s="37">
        <v>80000</v>
      </c>
      <c r="J76" s="37">
        <v>0</v>
      </c>
      <c r="K76" s="37"/>
      <c r="L76" s="37"/>
      <c r="M76" s="37"/>
      <c r="N76" s="37"/>
      <c r="O76" s="37"/>
      <c r="P76" s="16">
        <f t="shared" si="5"/>
        <v>0</v>
      </c>
      <c r="Q76" s="38"/>
      <c r="R76" s="38"/>
      <c r="S76" s="38"/>
      <c r="T76" s="38"/>
    </row>
    <row r="77" spans="1:20" ht="38.25" collapsed="1">
      <c r="A77" s="10" t="s">
        <v>152</v>
      </c>
      <c r="B77" s="11" t="s">
        <v>3</v>
      </c>
      <c r="C77" s="18" t="s">
        <v>179</v>
      </c>
      <c r="D77" s="19" t="s">
        <v>8</v>
      </c>
      <c r="E77" s="20" t="s">
        <v>181</v>
      </c>
      <c r="H77" s="2"/>
      <c r="I77" s="2"/>
      <c r="J77" s="2">
        <v>80000</v>
      </c>
      <c r="K77" s="2"/>
      <c r="L77" s="2"/>
      <c r="M77" s="2"/>
      <c r="N77" s="2"/>
      <c r="O77" s="2">
        <v>62729.05</v>
      </c>
      <c r="P77" s="16">
        <f t="shared" si="5"/>
        <v>62729.05</v>
      </c>
      <c r="Q77" s="28"/>
      <c r="R77" s="30"/>
      <c r="S77" s="43">
        <f>J77</f>
        <v>80000</v>
      </c>
      <c r="T77" s="44" t="str">
        <f t="shared" si="7"/>
        <v>SI</v>
      </c>
    </row>
    <row r="78" spans="1:20" ht="38.25">
      <c r="A78" s="10" t="s">
        <v>153</v>
      </c>
      <c r="B78" s="11" t="s">
        <v>3</v>
      </c>
      <c r="C78" s="18" t="s">
        <v>156</v>
      </c>
      <c r="D78" s="19" t="s">
        <v>10</v>
      </c>
      <c r="E78" s="20" t="s">
        <v>202</v>
      </c>
      <c r="H78" s="2"/>
      <c r="I78" s="2">
        <v>47915</v>
      </c>
      <c r="J78" s="2"/>
      <c r="K78" s="2"/>
      <c r="L78" s="2"/>
      <c r="M78" s="2"/>
      <c r="N78" s="2"/>
      <c r="O78" s="2">
        <v>43108.62</v>
      </c>
      <c r="P78" s="16">
        <f t="shared" si="5"/>
        <v>43108.62</v>
      </c>
      <c r="Q78" s="28"/>
      <c r="R78" s="30"/>
      <c r="S78" s="43">
        <f>I78</f>
        <v>47915</v>
      </c>
      <c r="T78" s="44" t="str">
        <f t="shared" si="7"/>
        <v>SI</v>
      </c>
    </row>
    <row r="79" spans="1:20" ht="51">
      <c r="A79" s="10" t="s">
        <v>157</v>
      </c>
      <c r="B79" s="11" t="s">
        <v>3</v>
      </c>
      <c r="C79" s="18" t="s">
        <v>158</v>
      </c>
      <c r="D79" s="19" t="s">
        <v>13</v>
      </c>
      <c r="E79" s="20" t="s">
        <v>197</v>
      </c>
      <c r="H79" s="2"/>
      <c r="I79" s="2">
        <v>363413</v>
      </c>
      <c r="J79" s="2"/>
      <c r="K79" s="2"/>
      <c r="L79" s="2"/>
      <c r="M79" s="2"/>
      <c r="N79" s="2"/>
      <c r="O79" s="2">
        <v>363402.1</v>
      </c>
      <c r="P79" s="16">
        <f t="shared" si="5"/>
        <v>363402.1</v>
      </c>
      <c r="Q79" s="28"/>
      <c r="R79" s="30"/>
      <c r="S79" s="43">
        <f>I79</f>
        <v>363413</v>
      </c>
      <c r="T79" s="44" t="str">
        <f t="shared" si="7"/>
        <v>SI</v>
      </c>
    </row>
    <row r="80" spans="1:20" ht="38.25">
      <c r="A80" s="10" t="s">
        <v>174</v>
      </c>
      <c r="B80" s="11" t="s">
        <v>3</v>
      </c>
      <c r="C80" s="18" t="s">
        <v>164</v>
      </c>
      <c r="D80" s="19" t="s">
        <v>9</v>
      </c>
      <c r="E80" s="20" t="s">
        <v>181</v>
      </c>
      <c r="H80" s="2"/>
      <c r="I80" s="2"/>
      <c r="J80" s="2"/>
      <c r="K80" s="2"/>
      <c r="L80" s="2">
        <v>148413</v>
      </c>
      <c r="M80" s="2">
        <v>148413</v>
      </c>
      <c r="N80" s="2"/>
      <c r="O80" s="2">
        <v>122208.3</v>
      </c>
      <c r="P80" s="16">
        <f t="shared" si="5"/>
        <v>122208.3</v>
      </c>
      <c r="Q80" s="28"/>
      <c r="R80" s="30"/>
      <c r="S80" s="43">
        <f aca="true" t="shared" si="8" ref="S80:S85">L80</f>
        <v>148413</v>
      </c>
      <c r="T80" s="44" t="str">
        <f t="shared" si="7"/>
        <v>SI</v>
      </c>
    </row>
    <row r="81" spans="1:20" ht="38.25">
      <c r="A81" s="10" t="s">
        <v>175</v>
      </c>
      <c r="B81" s="11" t="s">
        <v>3</v>
      </c>
      <c r="C81" s="18" t="s">
        <v>165</v>
      </c>
      <c r="D81" s="19" t="s">
        <v>9</v>
      </c>
      <c r="E81" s="20" t="s">
        <v>181</v>
      </c>
      <c r="H81" s="2"/>
      <c r="I81" s="2"/>
      <c r="J81" s="2"/>
      <c r="K81" s="2"/>
      <c r="L81" s="2">
        <v>215000</v>
      </c>
      <c r="M81" s="2">
        <v>215000</v>
      </c>
      <c r="N81" s="2"/>
      <c r="O81" s="2">
        <v>211264.51</v>
      </c>
      <c r="P81" s="16">
        <f t="shared" si="5"/>
        <v>211264.51</v>
      </c>
      <c r="Q81" s="28"/>
      <c r="R81" s="30"/>
      <c r="S81" s="43">
        <f t="shared" si="8"/>
        <v>215000</v>
      </c>
      <c r="T81" s="44" t="str">
        <f t="shared" si="7"/>
        <v>SI</v>
      </c>
    </row>
    <row r="82" spans="1:20" ht="38.25">
      <c r="A82" s="10" t="s">
        <v>176</v>
      </c>
      <c r="B82" s="11" t="s">
        <v>3</v>
      </c>
      <c r="C82" s="18" t="s">
        <v>166</v>
      </c>
      <c r="D82" s="19" t="s">
        <v>8</v>
      </c>
      <c r="E82" s="20" t="s">
        <v>181</v>
      </c>
      <c r="H82" s="2"/>
      <c r="I82" s="2"/>
      <c r="J82" s="2"/>
      <c r="K82" s="2"/>
      <c r="L82" s="2">
        <v>30681</v>
      </c>
      <c r="M82" s="2">
        <v>30681</v>
      </c>
      <c r="N82" s="2"/>
      <c r="O82" s="2">
        <v>30626.14</v>
      </c>
      <c r="P82" s="16">
        <f t="shared" si="5"/>
        <v>30626.14</v>
      </c>
      <c r="Q82" s="28"/>
      <c r="R82" s="30"/>
      <c r="S82" s="43">
        <f t="shared" si="8"/>
        <v>30681</v>
      </c>
      <c r="T82" s="44" t="str">
        <f t="shared" si="7"/>
        <v>SI</v>
      </c>
    </row>
    <row r="83" spans="1:20" ht="38.25">
      <c r="A83" s="10" t="s">
        <v>177</v>
      </c>
      <c r="B83" s="11" t="s">
        <v>3</v>
      </c>
      <c r="C83" s="18" t="s">
        <v>167</v>
      </c>
      <c r="D83" s="19" t="s">
        <v>8</v>
      </c>
      <c r="E83" s="20" t="s">
        <v>181</v>
      </c>
      <c r="H83" s="2"/>
      <c r="I83" s="2"/>
      <c r="J83" s="2"/>
      <c r="K83" s="2"/>
      <c r="L83" s="2">
        <v>45000</v>
      </c>
      <c r="M83" s="2">
        <v>45000</v>
      </c>
      <c r="N83" s="2"/>
      <c r="O83" s="2">
        <v>44923.14</v>
      </c>
      <c r="P83" s="16">
        <f t="shared" si="5"/>
        <v>44923.14</v>
      </c>
      <c r="Q83" s="28"/>
      <c r="R83" s="30"/>
      <c r="S83" s="43">
        <f t="shared" si="8"/>
        <v>45000</v>
      </c>
      <c r="T83" s="44" t="str">
        <f t="shared" si="7"/>
        <v>SI</v>
      </c>
    </row>
    <row r="84" spans="1:20" ht="51">
      <c r="A84" s="10" t="s">
        <v>178</v>
      </c>
      <c r="B84" s="11" t="s">
        <v>3</v>
      </c>
      <c r="C84" s="18" t="s">
        <v>168</v>
      </c>
      <c r="D84" s="19" t="s">
        <v>10</v>
      </c>
      <c r="E84" s="20" t="s">
        <v>181</v>
      </c>
      <c r="H84" s="2"/>
      <c r="I84" s="2"/>
      <c r="J84" s="2"/>
      <c r="K84" s="2"/>
      <c r="L84" s="2">
        <v>118000</v>
      </c>
      <c r="M84" s="2">
        <v>118000</v>
      </c>
      <c r="N84" s="2"/>
      <c r="O84" s="2">
        <v>113575.89</v>
      </c>
      <c r="P84" s="16">
        <f t="shared" si="5"/>
        <v>113575.89</v>
      </c>
      <c r="Q84" s="28"/>
      <c r="R84" s="30"/>
      <c r="S84" s="43">
        <f t="shared" si="8"/>
        <v>118000</v>
      </c>
      <c r="T84" s="44" t="str">
        <f t="shared" si="7"/>
        <v>SI</v>
      </c>
    </row>
    <row r="85" spans="1:20" ht="51">
      <c r="A85" s="10" t="s">
        <v>170</v>
      </c>
      <c r="B85" s="11" t="s">
        <v>3</v>
      </c>
      <c r="C85" s="18" t="s">
        <v>169</v>
      </c>
      <c r="D85" s="19" t="s">
        <v>10</v>
      </c>
      <c r="E85" s="20" t="s">
        <v>181</v>
      </c>
      <c r="H85" s="2"/>
      <c r="I85" s="2"/>
      <c r="J85" s="2"/>
      <c r="K85" s="2"/>
      <c r="L85" s="2">
        <v>118000</v>
      </c>
      <c r="M85" s="2">
        <v>118000</v>
      </c>
      <c r="N85" s="2"/>
      <c r="O85" s="2">
        <v>107953.2</v>
      </c>
      <c r="P85" s="16">
        <f t="shared" si="5"/>
        <v>107953.2</v>
      </c>
      <c r="Q85" s="28"/>
      <c r="R85" s="30"/>
      <c r="S85" s="43">
        <f t="shared" si="8"/>
        <v>118000</v>
      </c>
      <c r="T85" s="44" t="str">
        <f t="shared" si="7"/>
        <v>SI</v>
      </c>
    </row>
    <row r="88" spans="1:19" ht="12.75">
      <c r="A88" s="49"/>
      <c r="B88" s="50"/>
      <c r="C88" s="48" t="s">
        <v>209</v>
      </c>
      <c r="D88" s="50"/>
      <c r="E88" s="50"/>
      <c r="F88" s="51"/>
      <c r="G88" s="51"/>
      <c r="H88" s="52"/>
      <c r="I88" s="52"/>
      <c r="J88" s="52"/>
      <c r="K88" s="52"/>
      <c r="L88" s="52"/>
      <c r="M88" s="52"/>
      <c r="N88" s="52"/>
      <c r="O88" s="52"/>
      <c r="P88" s="53">
        <f>SUM(P2:P87)</f>
        <v>13025827.740000006</v>
      </c>
      <c r="S88" s="54">
        <f>SUM(S2:S87)</f>
        <v>14313794.680000003</v>
      </c>
    </row>
  </sheetData>
  <sheetProtection/>
  <printOptions gridLines="1" horizontalCentered="1"/>
  <pageMargins left="0.26" right="0.3" top="0.78" bottom="0.7086614173228347" header="0.3937007874015748" footer="0.2755905511811024"/>
  <pageSetup fitToHeight="3" fitToWidth="1" horizontalDpi="600" verticalDpi="600" orientation="landscape" paperSize="8" scale="69" r:id="rId1"/>
  <headerFooter alignWithMargins="0">
    <oddHeader>&amp;C&amp;12LEGGE 183/1989  BACINO DEL FIUME PO - PROGRAMMA 2001 - 2003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2006-02-15T11:14:53Z</cp:lastPrinted>
  <dcterms:created xsi:type="dcterms:W3CDTF">2005-03-18T13:16:59Z</dcterms:created>
  <dcterms:modified xsi:type="dcterms:W3CDTF">2021-09-21T07:40:30Z</dcterms:modified>
  <cp:category/>
  <cp:version/>
  <cp:contentType/>
  <cp:contentStatus/>
</cp:coreProperties>
</file>