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67 1998" sheetId="1" r:id="rId1"/>
  </sheets>
  <definedNames>
    <definedName name="dbase" localSheetId="0" hidden="1">'267 1998'!$A$1:$G$1</definedName>
    <definedName name="_xlnm.Print_Titles" localSheetId="0">'267 1998'!$1:$1</definedName>
  </definedNames>
  <calcPr fullCalcOnLoad="1"/>
</workbook>
</file>

<file path=xl/sharedStrings.xml><?xml version="1.0" encoding="utf-8"?>
<sst xmlns="http://schemas.openxmlformats.org/spreadsheetml/2006/main" count="63" uniqueCount="48">
  <si>
    <t>TITOLO</t>
  </si>
  <si>
    <t>CODICE</t>
  </si>
  <si>
    <t>PROV.</t>
  </si>
  <si>
    <t>RE</t>
  </si>
  <si>
    <t>LOTTO</t>
  </si>
  <si>
    <t>SOGGETTO ATTUATORE</t>
  </si>
  <si>
    <t>IMPORTO FINANZIAMENTO EURO</t>
  </si>
  <si>
    <t>000</t>
  </si>
  <si>
    <t>PC</t>
  </si>
  <si>
    <t>PR</t>
  </si>
  <si>
    <t>BO</t>
  </si>
  <si>
    <t>RN</t>
  </si>
  <si>
    <t>FC</t>
  </si>
  <si>
    <t>Servizio Tecnico Bacino Reno</t>
  </si>
  <si>
    <t>MO</t>
  </si>
  <si>
    <t>BACINO NAZIONALE DEL FIUME PO</t>
  </si>
  <si>
    <t>BACINO INTERREGIONALE FIUME RENO</t>
  </si>
  <si>
    <t>BACINI INTERREGIONALI MARECCHIA E CONCA</t>
  </si>
  <si>
    <t>IMPORTO FINANZIAMENTO Del. G.  1918/99</t>
  </si>
  <si>
    <t>IMPORTO FINANZIAMENTO Euro Del. G. 1918/99</t>
  </si>
  <si>
    <t>COMUNE DI PECORARA - Sistemazione versante abitato di Praticchia</t>
  </si>
  <si>
    <t>COMUNE DI POLINAGO - Consolidamento frana che minaccia l'abitato di Polinago capoluogo</t>
  </si>
  <si>
    <t>COMUNE DI S. SOFIA - Consolidamento dell'abitato di Corniolo</t>
  </si>
  <si>
    <t>COMUNE DI CESENA - Consolidamento dell'abitato di Borello</t>
  </si>
  <si>
    <t>COMUNE DI SANTARCANGELO DI ROMAGNA - Consolidamento centro abitato del capoluogo di Santarcangelo</t>
  </si>
  <si>
    <t>COMUNE DI GAGGIO MONTANO - Interventi sulla frana in località Montecchi-Silla</t>
  </si>
  <si>
    <t>COMUNE DI LIZZANO IN BELVEDERE - Interventi sulla frana in località Monteacuto delle Alpi</t>
  </si>
  <si>
    <r>
      <t xml:space="preserve">1R1C001
</t>
    </r>
    <r>
      <rPr>
        <sz val="10"/>
        <color indexed="17"/>
        <rFont val="Arial"/>
        <family val="2"/>
      </rPr>
      <t>(ex 1P5C001)</t>
    </r>
  </si>
  <si>
    <r>
      <t xml:space="preserve">1R1C002 
</t>
    </r>
    <r>
      <rPr>
        <sz val="10"/>
        <color indexed="17"/>
        <rFont val="Arial"/>
        <family val="2"/>
      </rPr>
      <t>(ex 1P5C002)</t>
    </r>
  </si>
  <si>
    <r>
      <t xml:space="preserve">1R1G001
</t>
    </r>
    <r>
      <rPr>
        <sz val="10"/>
        <color indexed="17"/>
        <rFont val="Arial"/>
        <family val="2"/>
      </rPr>
      <t>(ex 1P5G001)</t>
    </r>
  </si>
  <si>
    <r>
      <t xml:space="preserve">1ER7008 
</t>
    </r>
    <r>
      <rPr>
        <sz val="10"/>
        <color indexed="17"/>
        <rFont val="Arial"/>
        <family val="2"/>
      </rPr>
      <t>(ex 1R1A001  ex 1P5A001)</t>
    </r>
  </si>
  <si>
    <t>COMUNE DI VARSI - Sistemazione del fenomeno franoso in località Pessola</t>
  </si>
  <si>
    <t>COMUNE DI BAISO - Consolidamento abitato di Cassinago II stralcio
+ € 258.228,45 L.438/95</t>
  </si>
  <si>
    <r>
      <t xml:space="preserve">1ER7006 
</t>
    </r>
    <r>
      <rPr>
        <sz val="10"/>
        <color indexed="17"/>
        <rFont val="Arial"/>
        <family val="2"/>
      </rPr>
      <t>(ex 1R1A002 ex 1P5A002)</t>
    </r>
  </si>
  <si>
    <r>
      <t xml:space="preserve">1ER7016 
</t>
    </r>
    <r>
      <rPr>
        <sz val="10"/>
        <color indexed="17"/>
        <rFont val="Arial"/>
        <family val="2"/>
      </rPr>
      <t>(ex 1R1A003 ex 1P5A003)</t>
    </r>
  </si>
  <si>
    <r>
      <t>1ER7002</t>
    </r>
    <r>
      <rPr>
        <sz val="10"/>
        <color indexed="17"/>
        <rFont val="Arial"/>
        <family val="2"/>
      </rPr>
      <t xml:space="preserve"> 
(ex 1R1A004 ex 1P5A004)</t>
    </r>
  </si>
  <si>
    <t>Comunità Montana Alta e Media Valle del Reno</t>
  </si>
  <si>
    <t>BACINI REGIONALI ROMAGNOLI</t>
  </si>
  <si>
    <r>
      <t xml:space="preserve">1R1F002
</t>
    </r>
    <r>
      <rPr>
        <sz val="10"/>
        <color indexed="17"/>
        <rFont val="Arial"/>
        <family val="2"/>
      </rPr>
      <t>(ex 1P5F002)</t>
    </r>
  </si>
  <si>
    <r>
      <t xml:space="preserve">1R1F001
</t>
    </r>
    <r>
      <rPr>
        <sz val="10"/>
        <color indexed="17"/>
        <rFont val="Arial"/>
        <family val="2"/>
      </rPr>
      <t>(ex 1P5F001)</t>
    </r>
  </si>
  <si>
    <t>Servizio Tecnico Bacini degli Affluenti del Po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</si>
  <si>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</si>
  <si>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</si>
  <si>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</si>
  <si>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</si>
  <si>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</si>
  <si>
    <t>IMPORTO FINANZIAMENTO Euro Del. G. 305/14</t>
  </si>
  <si>
    <t>IMPORTO FINANZIAMENTO Euro Del. G. 619/21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</si>
</sst>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83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83" fontId="15" fillId="0" borderId="0" xfId="42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3" fontId="7" fillId="0" borderId="14" xfId="0" applyNumberFormat="1" applyFont="1" applyBorder="1" applyAlignment="1">
      <alignment vertical="top" wrapText="1"/>
    </xf>
    <xf numFmtId="4" fontId="9" fillId="0" borderId="14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vertical="top" wrapText="1"/>
    </xf>
    <xf numFmtId="4" fontId="19" fillId="0" borderId="14" xfId="0" applyNumberFormat="1" applyFont="1" applyBorder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46.421875" style="3" customWidth="1"/>
    <col min="4" max="4" width="6.7109375" style="1" customWidth="1"/>
    <col min="5" max="5" width="18.140625" style="1" customWidth="1"/>
    <col min="6" max="6" width="13.8515625" style="6" hidden="1" customWidth="1" outlineLevel="1"/>
    <col min="7" max="9" width="13.8515625" style="7" hidden="1" customWidth="1" outlineLevel="1"/>
    <col min="10" max="10" width="15.140625" style="2" customWidth="1" collapsed="1"/>
    <col min="11" max="11" width="12.421875" style="2" hidden="1" customWidth="1" outlineLevel="1"/>
    <col min="12" max="12" width="17.8515625" style="2" hidden="1" customWidth="1" outlineLevel="1"/>
    <col min="13" max="13" width="14.421875" style="2" hidden="1" customWidth="1" outlineLevel="1"/>
    <col min="14" max="14" width="9.140625" style="2" customWidth="1" collapsed="1"/>
    <col min="15" max="16384" width="9.140625" style="2" customWidth="1"/>
  </cols>
  <sheetData>
    <row r="1" spans="1:13" s="5" customFormat="1" ht="36">
      <c r="A1" s="9" t="s">
        <v>1</v>
      </c>
      <c r="B1" s="10" t="s">
        <v>4</v>
      </c>
      <c r="C1" s="11" t="s">
        <v>0</v>
      </c>
      <c r="D1" s="12" t="s">
        <v>2</v>
      </c>
      <c r="E1" s="12" t="s">
        <v>5</v>
      </c>
      <c r="F1" s="22" t="s">
        <v>18</v>
      </c>
      <c r="G1" s="13" t="s">
        <v>19</v>
      </c>
      <c r="H1" s="13" t="s">
        <v>46</v>
      </c>
      <c r="I1" s="13" t="s">
        <v>47</v>
      </c>
      <c r="J1" s="15" t="s">
        <v>6</v>
      </c>
      <c r="K1" s="24" t="s">
        <v>41</v>
      </c>
      <c r="L1" s="25" t="s">
        <v>42</v>
      </c>
      <c r="M1" s="26" t="s">
        <v>43</v>
      </c>
    </row>
    <row r="2" spans="1:13" ht="15.75">
      <c r="A2" s="17"/>
      <c r="B2" s="18"/>
      <c r="C2" s="23" t="s">
        <v>15</v>
      </c>
      <c r="D2" s="8"/>
      <c r="E2" s="14"/>
      <c r="J2" s="16"/>
      <c r="K2" s="6"/>
      <c r="L2" s="27"/>
      <c r="M2" s="28"/>
    </row>
    <row r="3" spans="1:13" ht="38.25">
      <c r="A3" s="17" t="s">
        <v>30</v>
      </c>
      <c r="B3" s="18" t="s">
        <v>7</v>
      </c>
      <c r="C3" s="19" t="s">
        <v>20</v>
      </c>
      <c r="D3" s="8" t="s">
        <v>8</v>
      </c>
      <c r="E3" s="14" t="s">
        <v>40</v>
      </c>
      <c r="F3" s="6">
        <v>300000000</v>
      </c>
      <c r="G3" s="7">
        <v>154937.06972684595</v>
      </c>
      <c r="H3" s="7">
        <v>123414.73</v>
      </c>
      <c r="I3" s="7">
        <v>123414.73</v>
      </c>
      <c r="J3" s="16">
        <f>I3</f>
        <v>123414.73</v>
      </c>
      <c r="K3" s="6">
        <f>F3</f>
        <v>300000000</v>
      </c>
      <c r="L3" s="27">
        <f>K3/1936.27</f>
        <v>154937.06972684595</v>
      </c>
      <c r="M3" s="28" t="str">
        <f>IF(J3=L3,"NO","SI")</f>
        <v>SI</v>
      </c>
    </row>
    <row r="4" spans="1:13" ht="38.25">
      <c r="A4" s="17" t="s">
        <v>33</v>
      </c>
      <c r="B4" s="18" t="s">
        <v>7</v>
      </c>
      <c r="C4" s="19" t="s">
        <v>31</v>
      </c>
      <c r="D4" s="8" t="s">
        <v>9</v>
      </c>
      <c r="E4" s="14" t="s">
        <v>40</v>
      </c>
      <c r="F4" s="6">
        <v>600000000</v>
      </c>
      <c r="G4" s="7">
        <v>309874.1394536919</v>
      </c>
      <c r="H4" s="7">
        <v>249073.33</v>
      </c>
      <c r="I4" s="7">
        <v>249073.33</v>
      </c>
      <c r="J4" s="16">
        <f aca="true" t="shared" si="0" ref="J4:J14">I4</f>
        <v>249073.33</v>
      </c>
      <c r="K4" s="6">
        <f aca="true" t="shared" si="1" ref="K4:K14">F4</f>
        <v>600000000</v>
      </c>
      <c r="L4" s="27">
        <f aca="true" t="shared" si="2" ref="L4:L14">K4/1936.27</f>
        <v>309874.1394536919</v>
      </c>
      <c r="M4" s="28" t="str">
        <f aca="true" t="shared" si="3" ref="M4:M14">IF(J4=L4,"NO","SI")</f>
        <v>SI</v>
      </c>
    </row>
    <row r="5" spans="1:13" ht="38.25">
      <c r="A5" s="17" t="s">
        <v>34</v>
      </c>
      <c r="B5" s="18" t="s">
        <v>7</v>
      </c>
      <c r="C5" s="19" t="s">
        <v>32</v>
      </c>
      <c r="D5" s="8" t="s">
        <v>3</v>
      </c>
      <c r="E5" s="14" t="s">
        <v>40</v>
      </c>
      <c r="F5" s="6">
        <v>800000000</v>
      </c>
      <c r="G5" s="7">
        <v>413165.5192715892</v>
      </c>
      <c r="H5" s="7">
        <v>413165.52</v>
      </c>
      <c r="I5" s="7">
        <v>413165.52</v>
      </c>
      <c r="J5" s="16">
        <f t="shared" si="0"/>
        <v>413165.52</v>
      </c>
      <c r="K5" s="6">
        <f t="shared" si="1"/>
        <v>800000000</v>
      </c>
      <c r="L5" s="27">
        <f t="shared" si="2"/>
        <v>413165.5192715892</v>
      </c>
      <c r="M5" s="28" t="str">
        <f t="shared" si="3"/>
        <v>SI</v>
      </c>
    </row>
    <row r="6" spans="1:13" ht="38.25">
      <c r="A6" s="17" t="s">
        <v>35</v>
      </c>
      <c r="B6" s="18" t="s">
        <v>7</v>
      </c>
      <c r="C6" s="19" t="s">
        <v>21</v>
      </c>
      <c r="D6" s="8" t="s">
        <v>14</v>
      </c>
      <c r="E6" s="14" t="s">
        <v>40</v>
      </c>
      <c r="F6" s="6">
        <v>800000000</v>
      </c>
      <c r="G6" s="7">
        <v>413165.5192715892</v>
      </c>
      <c r="H6" s="7">
        <v>349800.56</v>
      </c>
      <c r="I6" s="7">
        <v>349800.56</v>
      </c>
      <c r="J6" s="16">
        <f t="shared" si="0"/>
        <v>349800.56</v>
      </c>
      <c r="K6" s="6">
        <f t="shared" si="1"/>
        <v>800000000</v>
      </c>
      <c r="L6" s="27">
        <f t="shared" si="2"/>
        <v>413165.5192715892</v>
      </c>
      <c r="M6" s="28" t="str">
        <f t="shared" si="3"/>
        <v>SI</v>
      </c>
    </row>
    <row r="7" spans="1:13" ht="15.75">
      <c r="A7" s="17"/>
      <c r="B7" s="18"/>
      <c r="C7" s="23" t="s">
        <v>16</v>
      </c>
      <c r="D7" s="8"/>
      <c r="E7" s="14"/>
      <c r="J7" s="16"/>
      <c r="K7" s="6"/>
      <c r="L7" s="27"/>
      <c r="M7" s="28"/>
    </row>
    <row r="8" spans="1:13" ht="25.5">
      <c r="A8" s="17" t="s">
        <v>27</v>
      </c>
      <c r="B8" s="18" t="s">
        <v>7</v>
      </c>
      <c r="C8" s="19" t="s">
        <v>26</v>
      </c>
      <c r="D8" s="8" t="s">
        <v>10</v>
      </c>
      <c r="E8" s="21" t="s">
        <v>13</v>
      </c>
      <c r="F8" s="6">
        <v>1100000000</v>
      </c>
      <c r="G8" s="7">
        <v>568102.5889984352</v>
      </c>
      <c r="H8" s="7">
        <v>527627.55</v>
      </c>
      <c r="I8" s="7">
        <v>527627.55</v>
      </c>
      <c r="J8" s="16">
        <f t="shared" si="0"/>
        <v>527627.55</v>
      </c>
      <c r="K8" s="6">
        <f t="shared" si="1"/>
        <v>1100000000</v>
      </c>
      <c r="L8" s="27">
        <f t="shared" si="2"/>
        <v>568102.5889984352</v>
      </c>
      <c r="M8" s="28" t="str">
        <f t="shared" si="3"/>
        <v>SI</v>
      </c>
    </row>
    <row r="9" spans="1:13" ht="38.25">
      <c r="A9" s="17" t="s">
        <v>28</v>
      </c>
      <c r="B9" s="18" t="s">
        <v>7</v>
      </c>
      <c r="C9" s="19" t="s">
        <v>25</v>
      </c>
      <c r="D9" s="8" t="s">
        <v>10</v>
      </c>
      <c r="E9" s="14" t="s">
        <v>36</v>
      </c>
      <c r="F9" s="6">
        <v>600000000</v>
      </c>
      <c r="G9" s="7">
        <v>309874.1394536919</v>
      </c>
      <c r="H9" s="7">
        <v>298393.57</v>
      </c>
      <c r="I9" s="7">
        <v>298393.57</v>
      </c>
      <c r="J9" s="16">
        <f t="shared" si="0"/>
        <v>298393.57</v>
      </c>
      <c r="K9" s="6">
        <f t="shared" si="1"/>
        <v>600000000</v>
      </c>
      <c r="L9" s="27">
        <f t="shared" si="2"/>
        <v>309874.1394536919</v>
      </c>
      <c r="M9" s="28" t="str">
        <f t="shared" si="3"/>
        <v>SI</v>
      </c>
    </row>
    <row r="10" spans="1:13" ht="15.75">
      <c r="A10" s="17"/>
      <c r="B10" s="18"/>
      <c r="C10" s="23" t="s">
        <v>37</v>
      </c>
      <c r="D10" s="8"/>
      <c r="E10" s="14"/>
      <c r="J10" s="16"/>
      <c r="K10" s="6"/>
      <c r="L10" s="27"/>
      <c r="M10" s="28"/>
    </row>
    <row r="11" spans="1:13" ht="25.5">
      <c r="A11" s="17" t="s">
        <v>39</v>
      </c>
      <c r="B11" s="18" t="s">
        <v>7</v>
      </c>
      <c r="C11" s="19" t="s">
        <v>22</v>
      </c>
      <c r="D11" s="8" t="s">
        <v>12</v>
      </c>
      <c r="E11" s="20" t="s">
        <v>44</v>
      </c>
      <c r="F11" s="6">
        <v>700000000</v>
      </c>
      <c r="G11" s="7">
        <v>361519.82936264056</v>
      </c>
      <c r="H11" s="7">
        <v>328865.305</v>
      </c>
      <c r="I11" s="7">
        <v>328865.305</v>
      </c>
      <c r="J11" s="16">
        <f t="shared" si="0"/>
        <v>328865.305</v>
      </c>
      <c r="K11" s="6">
        <f t="shared" si="1"/>
        <v>700000000</v>
      </c>
      <c r="L11" s="27">
        <f t="shared" si="2"/>
        <v>361519.82936264056</v>
      </c>
      <c r="M11" s="28" t="str">
        <f t="shared" si="3"/>
        <v>SI</v>
      </c>
    </row>
    <row r="12" spans="1:13" ht="25.5">
      <c r="A12" s="17" t="s">
        <v>38</v>
      </c>
      <c r="B12" s="18" t="s">
        <v>7</v>
      </c>
      <c r="C12" s="19" t="s">
        <v>23</v>
      </c>
      <c r="D12" s="8" t="s">
        <v>12</v>
      </c>
      <c r="E12" s="20" t="s">
        <v>44</v>
      </c>
      <c r="F12" s="6">
        <v>1000000000</v>
      </c>
      <c r="G12" s="7">
        <v>516456.8990894865</v>
      </c>
      <c r="H12" s="7">
        <v>506701.785</v>
      </c>
      <c r="I12" s="7">
        <v>506701.785</v>
      </c>
      <c r="J12" s="16">
        <f t="shared" si="0"/>
        <v>506701.785</v>
      </c>
      <c r="K12" s="6">
        <f t="shared" si="1"/>
        <v>1000000000</v>
      </c>
      <c r="L12" s="27">
        <f t="shared" si="2"/>
        <v>516456.8990894865</v>
      </c>
      <c r="M12" s="28" t="str">
        <f t="shared" si="3"/>
        <v>SI</v>
      </c>
    </row>
    <row r="13" spans="1:13" ht="15.75">
      <c r="A13" s="17"/>
      <c r="B13" s="18"/>
      <c r="C13" s="23" t="s">
        <v>17</v>
      </c>
      <c r="D13" s="8"/>
      <c r="E13" s="14"/>
      <c r="J13" s="16"/>
      <c r="K13" s="6"/>
      <c r="L13" s="27"/>
      <c r="M13" s="28"/>
    </row>
    <row r="14" spans="1:13" ht="38.25">
      <c r="A14" s="17" t="s">
        <v>29</v>
      </c>
      <c r="B14" s="18" t="s">
        <v>7</v>
      </c>
      <c r="C14" s="19" t="s">
        <v>24</v>
      </c>
      <c r="D14" s="8" t="s">
        <v>11</v>
      </c>
      <c r="E14" s="20" t="s">
        <v>44</v>
      </c>
      <c r="F14" s="6">
        <v>600000000</v>
      </c>
      <c r="G14" s="7">
        <v>309874.1394536919</v>
      </c>
      <c r="H14" s="7">
        <v>300359.23</v>
      </c>
      <c r="I14" s="7">
        <v>300359.23</v>
      </c>
      <c r="J14" s="16">
        <f t="shared" si="0"/>
        <v>300359.23</v>
      </c>
      <c r="K14" s="6">
        <f t="shared" si="1"/>
        <v>600000000</v>
      </c>
      <c r="L14" s="27">
        <f t="shared" si="2"/>
        <v>309874.1394536919</v>
      </c>
      <c r="M14" s="28" t="str">
        <f t="shared" si="3"/>
        <v>SI</v>
      </c>
    </row>
    <row r="17" spans="1:12" ht="12.75">
      <c r="A17" s="30"/>
      <c r="B17" s="31"/>
      <c r="C17" s="29" t="s">
        <v>45</v>
      </c>
      <c r="D17" s="30"/>
      <c r="E17" s="30"/>
      <c r="F17" s="32"/>
      <c r="G17" s="33"/>
      <c r="H17" s="33"/>
      <c r="I17" s="33"/>
      <c r="J17" s="34">
        <f>SUM(J2:J16)</f>
        <v>3097401.5800000005</v>
      </c>
      <c r="L17" s="35">
        <f>SUM(L2:L16)</f>
        <v>3356969.844081662</v>
      </c>
    </row>
  </sheetData>
  <sheetProtection/>
  <conditionalFormatting sqref="J2:J14">
    <cfRule type="cellIs" priority="1" dxfId="0" operator="equal" stopIfTrue="1">
      <formula>0</formula>
    </cfRule>
  </conditionalFormatting>
  <printOptions gridLines="1" horizontalCentered="1"/>
  <pageMargins left="0.2" right="0.2" top="0.98" bottom="0.5118110236220472" header="0.62" footer="0.2755905511811024"/>
  <pageSetup horizontalDpi="300" verticalDpi="300" orientation="landscape" pageOrder="overThenDown" paperSize="9" scale="70" r:id="rId1"/>
  <headerFooter alignWithMargins="0">
    <oddHeader>&amp;C&amp;12L. 267/1998
PROGRAMMA 1998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2005-07-20T13:11:24Z</cp:lastPrinted>
  <dcterms:created xsi:type="dcterms:W3CDTF">2005-07-19T14:39:28Z</dcterms:created>
  <dcterms:modified xsi:type="dcterms:W3CDTF">2021-09-06T10:15:11Z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Capelli Stefania</vt:lpwstr>
  </property>
  <property fmtid="{D5CDD505-2E9C-101B-9397-08002B2CF9AE}" pid="3" name="Order">
    <vt:lpwstr>583000.000000000</vt:lpwstr>
  </property>
  <property fmtid="{D5CDD505-2E9C-101B-9397-08002B2CF9AE}" pid="4" name="display_urn:schemas-microsoft-com:office:office#Author">
    <vt:lpwstr>Capelli Stefania</vt:lpwstr>
  </property>
</Properties>
</file>