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67 2007" sheetId="1" r:id="rId1"/>
  </sheets>
  <definedNames>
    <definedName name="dbase" localSheetId="0" hidden="1">'267 2007'!$A$1:$E$1</definedName>
    <definedName name="_xlnm.Print_Titles" localSheetId="0">'267 2007'!$1:$1</definedName>
  </definedNames>
  <calcPr fullCalcOnLoad="1"/>
</workbook>
</file>

<file path=xl/sharedStrings.xml><?xml version="1.0" encoding="utf-8"?>
<sst xmlns="http://schemas.openxmlformats.org/spreadsheetml/2006/main" count="143" uniqueCount="82">
  <si>
    <t>TITOLO</t>
  </si>
  <si>
    <t>CODICE</t>
  </si>
  <si>
    <t>PROV.</t>
  </si>
  <si>
    <t>RE</t>
  </si>
  <si>
    <t>LOTTO</t>
  </si>
  <si>
    <t>SOGGETTO ATTUATORE</t>
  </si>
  <si>
    <t>IMPORTO FINANZIAMENTO EURO</t>
  </si>
  <si>
    <t>000</t>
  </si>
  <si>
    <t>PC</t>
  </si>
  <si>
    <t>PR</t>
  </si>
  <si>
    <t>BO</t>
  </si>
  <si>
    <t>RN</t>
  </si>
  <si>
    <t>RA</t>
  </si>
  <si>
    <t>Servizio Tecnico Bacino Reno</t>
  </si>
  <si>
    <t>MO</t>
  </si>
  <si>
    <t>BACINO NAZIONALE DEL FIUME PO</t>
  </si>
  <si>
    <t>BACINO INTERREGIONALE FIUME RENO</t>
  </si>
  <si>
    <t>BACINI INTERREGIONALI MARECCHIA E CONCA</t>
  </si>
  <si>
    <t>BACINI REGIONALI ROMAGNOLI</t>
  </si>
  <si>
    <t>Servizio Tecnico Bacini degli Affluenti del Po</t>
  </si>
  <si>
    <t>1ER1088</t>
  </si>
  <si>
    <t>IMPORTO FINANZIAMENTO Euro Del. G. 458/2008</t>
  </si>
  <si>
    <t>FERRIERE (PC) - Consolidamento e messa in sicurezza dei versanti, del capoluogo e dei confinanti abitati di Travata e Marconi (località capoluogo e zone limitrofe)</t>
  </si>
  <si>
    <t>001</t>
  </si>
  <si>
    <t>PIOZZANO (PC) - TORRENTE LISONE - Interventi a ridosso dell'abitato di Caminadelle nel Rio Lisone</t>
  </si>
  <si>
    <t>1ER1089</t>
  </si>
  <si>
    <t>BOBBIO (PC) - TORRENTE BOBBIO - Interventi di manutenzione straordinaria di opere idrauliche sul T. Bobbio e suoi affluenti (località varie)</t>
  </si>
  <si>
    <t>7ER1063</t>
  </si>
  <si>
    <t>FARINI (PC) - TORRENTE LAVAIANA - RIO CAVALA' - Completamento delle opere di sistemazione idraulica del torrente Lavaiana e rio Cavalà in località Canevari</t>
  </si>
  <si>
    <t>1ER1090</t>
  </si>
  <si>
    <t>TORNOLO (PR) - TORRENTE TARO - Lavori di completamento opere di difesa idraulica sui torr. Taro e Tarola in corrispondenza attraversamento del centro abitato di s. Maria del Taro</t>
  </si>
  <si>
    <t>1ER1091</t>
  </si>
  <si>
    <t>SALSOMAGGIORE TERME (PR) - FIDENZA (PR) - FONTANELLATO (PR) - SORAGNA (PR) - TORRENTE ROVACCHIA - Lavori di sistemazione idraulica nell'alveo del torrente Rovacchia (località varie)</t>
  </si>
  <si>
    <t>1ER1092</t>
  </si>
  <si>
    <t>LANGHIRANO (PR) - TORRENTE PARMA - Ripristino difese spondali danneggiate in corrispondenza dei quartieri fabiola e zona insediamenti sportivi a protezione del centro urbano di Langhirano (località Capoluogo)</t>
  </si>
  <si>
    <t>7ER1064</t>
  </si>
  <si>
    <t>SCANDIANO (RE) - TORRENTE TRESINARO - Opere di sistemazione del versante (località Monte Evangelo)</t>
  </si>
  <si>
    <t>1ER1093</t>
  </si>
  <si>
    <t>BUSANA (RE) - Potenziamento opere di consolidamento abitato di Cervarezza</t>
  </si>
  <si>
    <t>1ER1094</t>
  </si>
  <si>
    <t>VEZZANO SUL CROSTOLO (RE) - TORRENTE CROSTOLO - Lavori per la messa in sicurezza zone esondabili e ripristino funzionalità opere esistenti (località varie)</t>
  </si>
  <si>
    <t>2ER1069</t>
  </si>
  <si>
    <t>CASALGRANDE (RE) - RIO MEDICI - Intervento di sistemazione idraulica del bacino del rio Medici (località Casalgrande)</t>
  </si>
  <si>
    <t>2ER1070</t>
  </si>
  <si>
    <t>LAMA MOCOGNO (MO) - Consolidamento del versante in località Montecenere</t>
  </si>
  <si>
    <t>1ER1095</t>
  </si>
  <si>
    <t>FANANO (MO) - TORRENTE LEO - Lavori di costruzione di opere idrauliche e inalveamenti nel Torrente Leo e affluenti (località varie)</t>
  </si>
  <si>
    <t>2ER1071</t>
  </si>
  <si>
    <t>PRIGNANO SULLA SECCHIA (MO) - Consolidamento abitato di Saltino</t>
  </si>
  <si>
    <t>1ER1096</t>
  </si>
  <si>
    <t>FIORANO MODENESE (MO) - RIO CORLO - Lavori di sistemazione idraulica del Rio Corlo e corsi d'acqua minori (località varie)</t>
  </si>
  <si>
    <t>2ER1072</t>
  </si>
  <si>
    <t>COMUNI VARI (FERRARA) (FE) - CANALE  PO DI VOLANO - Lavori di manutenzione straordinaria ed interventi di urgenza nel bacino del Po di Volano (località varie)</t>
  </si>
  <si>
    <t>2ER1073</t>
  </si>
  <si>
    <t>FE</t>
  </si>
  <si>
    <t>COMUNI VARI (FERRARA) (FE) - CANALE  PO DI VOLANO - Lavori di manutenzione straordinaria ed interventi di urgenza negli impianti di regolazione idraulica nel bacino del Po di Volano (località varie)</t>
  </si>
  <si>
    <t>2ER1074</t>
  </si>
  <si>
    <t>COMACCHIO (FE) - Ripascimento mediante sabbiodotto del LIdo di Spina con sabbia derivante da scavo di depositi litoranei del molo sud Lido Estensi e foce canale Logonovo</t>
  </si>
  <si>
    <t>4R1B001</t>
  </si>
  <si>
    <t>BENTIVOGLIO (BO) - CANALE NAVILE - Cassa di espansione del torrente Navile a Bentivoglio (località Santa Lucia)</t>
  </si>
  <si>
    <t>2R7C001</t>
  </si>
  <si>
    <t>RAVENNA (RA) - FIUME RONCO - Adefguamento sezione di deflusso e ripresa frane (località varie)</t>
  </si>
  <si>
    <t>2R7F001</t>
  </si>
  <si>
    <t>FORLI' (FC) - FORLIMPOPOLI (FC) - MELDOLA (FC) - FIUME RONCO - Adeguamento sezioni e laminazione portate di piena (località Ronco)</t>
  </si>
  <si>
    <t>2R7F002</t>
  </si>
  <si>
    <t>FC</t>
  </si>
  <si>
    <t>COMUNI VARI (RIMINI) (RN) - Interventi di sistemazione di aree in dissesto idrogeologico e di aree perimetrate dal P.A.I. (località varie)</t>
  </si>
  <si>
    <t>1R7G001</t>
  </si>
  <si>
    <t>COMUNI VARI (RIMINI) (RN) - TORRENTE AUSA (MARECCHIA) - F.USO - T. AUSA - Manutenzione straordinaria F. Uso, Marecchia e Ausa  (località varie)</t>
  </si>
  <si>
    <t>2R7G001</t>
  </si>
  <si>
    <t>COMUNI VARI (RIMINI) (RN) - FIUME CONCA - T. MARANO - RIO MELO - T. VENTENA - T. TAVOLLO - Manutenzione straordinaria T. Marano, Rio Melo, F. Conca, Ventena e Tavollo (località varie)</t>
  </si>
  <si>
    <t>2R7G002</t>
  </si>
  <si>
    <t>IMPORTO FINANZIAMENTO Euro Del. G. 934/2008</t>
  </si>
  <si>
    <t>Servizio Tecnico Bacino Po di Volano</t>
  </si>
  <si>
    <t>COMACCHIO (FE) - Ripascimento mediante sabbiodotto del LIdo di Spina sud
+ € 140.000,00 L.R.17/04 annualità 2008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</si>
  <si>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</si>
  <si>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</si>
  <si>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</si>
  <si>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</si>
  <si>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</si>
  <si>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IMPORTO FINANZIAMENTO Euro Del. G. 305/2014</t>
  </si>
  <si>
    <t>IMPORTO FINANZIAMENTO Euro Del. G. 619/2021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</si>
</sst>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[$€-2]\ * #,##0.00_-;\-[$€-2]\ * #,##0.00_-;_-[$€-2]\ * &quot;-&quot;??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83" fontId="0" fillId="0" borderId="0" applyFont="0" applyFill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 quotePrefix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Alignment="1">
      <alignment horizontal="right" vertical="top" wrapText="1"/>
    </xf>
    <xf numFmtId="4" fontId="11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top" wrapText="1"/>
    </xf>
    <xf numFmtId="183" fontId="18" fillId="0" borderId="0" xfId="42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9" fillId="0" borderId="13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right" vertical="top" wrapText="1"/>
    </xf>
    <xf numFmtId="3" fontId="17" fillId="0" borderId="0" xfId="0" applyNumberFormat="1" applyFont="1" applyFill="1" applyAlignment="1">
      <alignment vertical="top" wrapText="1"/>
    </xf>
    <xf numFmtId="183" fontId="18" fillId="0" borderId="0" xfId="42" applyFont="1" applyFill="1" applyAlignment="1">
      <alignment vertical="top" wrapText="1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xSplit="3" ySplit="1" topLeftCell="F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26" sqref="J26"/>
    </sheetView>
  </sheetViews>
  <sheetFormatPr defaultColWidth="9.140625" defaultRowHeight="12.75" outlineLevelRow="1" outlineLevelCol="1"/>
  <cols>
    <col min="1" max="1" width="12.7109375" style="1" customWidth="1"/>
    <col min="2" max="2" width="4.28125" style="4" customWidth="1"/>
    <col min="3" max="3" width="46.421875" style="3" customWidth="1"/>
    <col min="4" max="4" width="6.7109375" style="1" customWidth="1"/>
    <col min="5" max="5" width="18.140625" style="1" customWidth="1"/>
    <col min="6" max="9" width="13.8515625" style="7" hidden="1" customWidth="1" outlineLevel="1"/>
    <col min="10" max="10" width="15.140625" style="2" customWidth="1" collapsed="1"/>
    <col min="11" max="11" width="13.28125" style="2" hidden="1" customWidth="1" outlineLevel="1"/>
    <col min="12" max="12" width="16.7109375" style="2" hidden="1" customWidth="1" outlineLevel="1"/>
    <col min="13" max="13" width="10.57421875" style="2" hidden="1" customWidth="1" outlineLevel="1"/>
    <col min="14" max="14" width="9.140625" style="2" customWidth="1" collapsed="1"/>
    <col min="15" max="16384" width="9.140625" style="2" customWidth="1"/>
  </cols>
  <sheetData>
    <row r="1" spans="1:13" s="5" customFormat="1" ht="36">
      <c r="A1" s="9" t="s">
        <v>1</v>
      </c>
      <c r="B1" s="10" t="s">
        <v>4</v>
      </c>
      <c r="C1" s="11" t="s">
        <v>0</v>
      </c>
      <c r="D1" s="12" t="s">
        <v>2</v>
      </c>
      <c r="E1" s="12" t="s">
        <v>5</v>
      </c>
      <c r="F1" s="13" t="s">
        <v>21</v>
      </c>
      <c r="G1" s="13" t="s">
        <v>72</v>
      </c>
      <c r="H1" s="13" t="s">
        <v>80</v>
      </c>
      <c r="I1" s="13" t="s">
        <v>81</v>
      </c>
      <c r="J1" s="14" t="s">
        <v>6</v>
      </c>
      <c r="K1" s="33" t="s">
        <v>75</v>
      </c>
      <c r="L1" s="34" t="s">
        <v>76</v>
      </c>
      <c r="M1" s="35" t="s">
        <v>77</v>
      </c>
    </row>
    <row r="2" spans="1:13" ht="15.75">
      <c r="A2" s="16"/>
      <c r="B2" s="17"/>
      <c r="C2" s="24" t="s">
        <v>15</v>
      </c>
      <c r="D2" s="8"/>
      <c r="E2" s="19"/>
      <c r="F2" s="6"/>
      <c r="G2" s="6"/>
      <c r="H2" s="6"/>
      <c r="I2" s="6"/>
      <c r="J2" s="15"/>
      <c r="K2" s="36"/>
      <c r="L2" s="37"/>
      <c r="M2" s="38"/>
    </row>
    <row r="3" spans="1:13" ht="51">
      <c r="A3" s="17" t="s">
        <v>20</v>
      </c>
      <c r="B3" s="17" t="s">
        <v>23</v>
      </c>
      <c r="C3" s="18" t="s">
        <v>22</v>
      </c>
      <c r="D3" s="8" t="s">
        <v>8</v>
      </c>
      <c r="E3" s="20" t="s">
        <v>19</v>
      </c>
      <c r="F3" s="6">
        <v>150000</v>
      </c>
      <c r="G3" s="6"/>
      <c r="H3" s="6">
        <v>145252.05</v>
      </c>
      <c r="I3" s="6">
        <v>145252.05</v>
      </c>
      <c r="J3" s="15">
        <v>145252.05</v>
      </c>
      <c r="K3" s="36">
        <v>0</v>
      </c>
      <c r="L3" s="37">
        <f>F3</f>
        <v>150000</v>
      </c>
      <c r="M3" s="38" t="str">
        <f>IF(J3=L3,"NO","SI")</f>
        <v>SI</v>
      </c>
    </row>
    <row r="4" spans="1:13" ht="38.25">
      <c r="A4" s="17" t="s">
        <v>25</v>
      </c>
      <c r="B4" s="17" t="s">
        <v>7</v>
      </c>
      <c r="C4" s="18" t="s">
        <v>24</v>
      </c>
      <c r="D4" s="8" t="s">
        <v>8</v>
      </c>
      <c r="E4" s="20" t="s">
        <v>19</v>
      </c>
      <c r="F4" s="7">
        <v>100000</v>
      </c>
      <c r="H4" s="7">
        <v>81740.39</v>
      </c>
      <c r="I4" s="7">
        <v>81740.39</v>
      </c>
      <c r="J4" s="15">
        <v>81740.39</v>
      </c>
      <c r="K4" s="36">
        <v>0</v>
      </c>
      <c r="L4" s="37">
        <f aca="true" t="shared" si="0" ref="L4:L30">F4</f>
        <v>100000</v>
      </c>
      <c r="M4" s="38" t="str">
        <f aca="true" t="shared" si="1" ref="M4:M30">IF(J4=L4,"NO","SI")</f>
        <v>SI</v>
      </c>
    </row>
    <row r="5" spans="1:13" ht="38.25">
      <c r="A5" s="17" t="s">
        <v>27</v>
      </c>
      <c r="B5" s="17" t="s">
        <v>7</v>
      </c>
      <c r="C5" s="18" t="s">
        <v>26</v>
      </c>
      <c r="D5" s="8" t="s">
        <v>8</v>
      </c>
      <c r="E5" s="20" t="s">
        <v>19</v>
      </c>
      <c r="F5" s="7">
        <v>150000</v>
      </c>
      <c r="H5" s="7">
        <v>150000</v>
      </c>
      <c r="I5" s="7">
        <v>141722.55</v>
      </c>
      <c r="J5" s="15">
        <f>I5</f>
        <v>141722.55</v>
      </c>
      <c r="K5" s="36">
        <v>0</v>
      </c>
      <c r="L5" s="37">
        <f t="shared" si="0"/>
        <v>150000</v>
      </c>
      <c r="M5" s="38" t="str">
        <f t="shared" si="1"/>
        <v>SI</v>
      </c>
    </row>
    <row r="6" spans="1:13" ht="51">
      <c r="A6" s="17" t="s">
        <v>29</v>
      </c>
      <c r="B6" s="17" t="s">
        <v>7</v>
      </c>
      <c r="C6" s="18" t="s">
        <v>28</v>
      </c>
      <c r="D6" s="8" t="s">
        <v>8</v>
      </c>
      <c r="E6" s="20" t="s">
        <v>19</v>
      </c>
      <c r="F6" s="7">
        <v>150000</v>
      </c>
      <c r="H6" s="7">
        <v>122968.28</v>
      </c>
      <c r="I6" s="7">
        <v>122968.28</v>
      </c>
      <c r="J6" s="15">
        <v>122968.28</v>
      </c>
      <c r="K6" s="36">
        <v>0</v>
      </c>
      <c r="L6" s="37">
        <f t="shared" si="0"/>
        <v>150000</v>
      </c>
      <c r="M6" s="38" t="str">
        <f t="shared" si="1"/>
        <v>SI</v>
      </c>
    </row>
    <row r="7" spans="1:13" ht="51">
      <c r="A7" s="17" t="s">
        <v>31</v>
      </c>
      <c r="B7" s="17" t="s">
        <v>7</v>
      </c>
      <c r="C7" s="18" t="s">
        <v>30</v>
      </c>
      <c r="D7" s="8" t="s">
        <v>9</v>
      </c>
      <c r="E7" s="20" t="s">
        <v>19</v>
      </c>
      <c r="F7" s="7">
        <v>200000</v>
      </c>
      <c r="H7" s="7">
        <v>191892.26</v>
      </c>
      <c r="I7" s="7">
        <v>191892.26</v>
      </c>
      <c r="J7" s="15">
        <v>191892.26</v>
      </c>
      <c r="K7" s="36">
        <v>0</v>
      </c>
      <c r="L7" s="37">
        <f t="shared" si="0"/>
        <v>200000</v>
      </c>
      <c r="M7" s="38" t="str">
        <f t="shared" si="1"/>
        <v>SI</v>
      </c>
    </row>
    <row r="8" spans="1:13" ht="63.75">
      <c r="A8" s="17" t="s">
        <v>33</v>
      </c>
      <c r="B8" s="17" t="s">
        <v>7</v>
      </c>
      <c r="C8" s="18" t="s">
        <v>32</v>
      </c>
      <c r="D8" s="8" t="s">
        <v>9</v>
      </c>
      <c r="E8" s="20" t="s">
        <v>19</v>
      </c>
      <c r="F8" s="7">
        <v>200000</v>
      </c>
      <c r="H8" s="7">
        <v>185892.94</v>
      </c>
      <c r="I8" s="7">
        <v>185892.94</v>
      </c>
      <c r="J8" s="15">
        <v>185892.94</v>
      </c>
      <c r="K8" s="36">
        <v>0</v>
      </c>
      <c r="L8" s="37">
        <f t="shared" si="0"/>
        <v>200000</v>
      </c>
      <c r="M8" s="38" t="str">
        <f t="shared" si="1"/>
        <v>SI</v>
      </c>
    </row>
    <row r="9" spans="1:13" ht="63.75">
      <c r="A9" s="17" t="s">
        <v>35</v>
      </c>
      <c r="B9" s="17" t="s">
        <v>7</v>
      </c>
      <c r="C9" s="18" t="s">
        <v>34</v>
      </c>
      <c r="D9" s="8" t="s">
        <v>9</v>
      </c>
      <c r="E9" s="20" t="s">
        <v>19</v>
      </c>
      <c r="F9" s="7">
        <v>150000</v>
      </c>
      <c r="H9" s="7">
        <v>145413.04</v>
      </c>
      <c r="I9" s="7">
        <v>145413.04</v>
      </c>
      <c r="J9" s="15">
        <v>145413.04</v>
      </c>
      <c r="K9" s="36">
        <v>0</v>
      </c>
      <c r="L9" s="37">
        <f t="shared" si="0"/>
        <v>150000</v>
      </c>
      <c r="M9" s="38" t="str">
        <f t="shared" si="1"/>
        <v>SI</v>
      </c>
    </row>
    <row r="10" spans="1:13" ht="38.25">
      <c r="A10" s="17" t="s">
        <v>37</v>
      </c>
      <c r="B10" s="17" t="s">
        <v>7</v>
      </c>
      <c r="C10" s="18" t="s">
        <v>36</v>
      </c>
      <c r="D10" s="8" t="s">
        <v>3</v>
      </c>
      <c r="E10" s="20" t="s">
        <v>19</v>
      </c>
      <c r="F10" s="7">
        <v>150000</v>
      </c>
      <c r="H10" s="7">
        <v>149975.75</v>
      </c>
      <c r="I10" s="7">
        <v>149975.75</v>
      </c>
      <c r="J10" s="15">
        <v>149975.75</v>
      </c>
      <c r="K10" s="36">
        <v>0</v>
      </c>
      <c r="L10" s="37">
        <f t="shared" si="0"/>
        <v>150000</v>
      </c>
      <c r="M10" s="38" t="str">
        <f t="shared" si="1"/>
        <v>SI</v>
      </c>
    </row>
    <row r="11" spans="1:13" ht="38.25">
      <c r="A11" s="17" t="s">
        <v>39</v>
      </c>
      <c r="B11" s="25" t="s">
        <v>7</v>
      </c>
      <c r="C11" s="18" t="s">
        <v>38</v>
      </c>
      <c r="D11" s="8" t="s">
        <v>3</v>
      </c>
      <c r="E11" s="20" t="s">
        <v>19</v>
      </c>
      <c r="F11" s="7">
        <v>100000</v>
      </c>
      <c r="H11" s="7">
        <v>95254.79</v>
      </c>
      <c r="I11" s="7">
        <v>95254.79</v>
      </c>
      <c r="J11" s="15">
        <v>95254.79</v>
      </c>
      <c r="K11" s="36">
        <v>0</v>
      </c>
      <c r="L11" s="37">
        <f t="shared" si="0"/>
        <v>100000</v>
      </c>
      <c r="M11" s="38" t="str">
        <f t="shared" si="1"/>
        <v>SI</v>
      </c>
    </row>
    <row r="12" spans="1:13" ht="51">
      <c r="A12" s="16" t="s">
        <v>41</v>
      </c>
      <c r="B12" s="17" t="s">
        <v>7</v>
      </c>
      <c r="C12" s="3" t="s">
        <v>40</v>
      </c>
      <c r="D12" s="8" t="s">
        <v>3</v>
      </c>
      <c r="E12" s="20" t="s">
        <v>19</v>
      </c>
      <c r="F12" s="7">
        <v>100000</v>
      </c>
      <c r="H12" s="7">
        <v>100000</v>
      </c>
      <c r="I12" s="7">
        <v>93135.57</v>
      </c>
      <c r="J12" s="15">
        <f>I12</f>
        <v>93135.57</v>
      </c>
      <c r="K12" s="36">
        <v>0</v>
      </c>
      <c r="L12" s="37">
        <f t="shared" si="0"/>
        <v>100000</v>
      </c>
      <c r="M12" s="38" t="str">
        <f t="shared" si="1"/>
        <v>SI</v>
      </c>
    </row>
    <row r="13" spans="1:13" ht="38.25">
      <c r="A13" s="17" t="s">
        <v>43</v>
      </c>
      <c r="B13" s="17" t="s">
        <v>7</v>
      </c>
      <c r="C13" s="18" t="s">
        <v>42</v>
      </c>
      <c r="D13" s="8" t="s">
        <v>3</v>
      </c>
      <c r="E13" s="20" t="s">
        <v>19</v>
      </c>
      <c r="F13" s="7">
        <v>100000</v>
      </c>
      <c r="H13" s="7">
        <v>90519.85</v>
      </c>
      <c r="I13" s="7">
        <v>90519.85</v>
      </c>
      <c r="J13" s="15">
        <v>90519.85</v>
      </c>
      <c r="K13" s="36">
        <v>0</v>
      </c>
      <c r="L13" s="37">
        <f t="shared" si="0"/>
        <v>100000</v>
      </c>
      <c r="M13" s="38" t="str">
        <f t="shared" si="1"/>
        <v>SI</v>
      </c>
    </row>
    <row r="14" spans="1:13" ht="38.25">
      <c r="A14" s="17" t="s">
        <v>45</v>
      </c>
      <c r="B14" s="4" t="s">
        <v>7</v>
      </c>
      <c r="C14" s="3" t="s">
        <v>44</v>
      </c>
      <c r="D14" s="8" t="s">
        <v>14</v>
      </c>
      <c r="E14" s="20" t="s">
        <v>19</v>
      </c>
      <c r="F14" s="7">
        <v>100000</v>
      </c>
      <c r="H14" s="7">
        <v>96402.55</v>
      </c>
      <c r="I14" s="7">
        <v>96402.55</v>
      </c>
      <c r="J14" s="15">
        <v>96402.55</v>
      </c>
      <c r="K14" s="36">
        <v>0</v>
      </c>
      <c r="L14" s="37">
        <f t="shared" si="0"/>
        <v>100000</v>
      </c>
      <c r="M14" s="38" t="str">
        <f t="shared" si="1"/>
        <v>SI</v>
      </c>
    </row>
    <row r="15" spans="1:13" ht="38.25">
      <c r="A15" s="17" t="s">
        <v>47</v>
      </c>
      <c r="B15" s="17" t="s">
        <v>7</v>
      </c>
      <c r="C15" s="18" t="s">
        <v>46</v>
      </c>
      <c r="D15" s="8" t="s">
        <v>14</v>
      </c>
      <c r="E15" s="20" t="s">
        <v>19</v>
      </c>
      <c r="F15" s="7">
        <v>100000</v>
      </c>
      <c r="H15" s="7">
        <v>92767</v>
      </c>
      <c r="I15" s="7">
        <v>92767</v>
      </c>
      <c r="J15" s="15">
        <v>92767</v>
      </c>
      <c r="K15" s="36">
        <v>0</v>
      </c>
      <c r="L15" s="37">
        <f t="shared" si="0"/>
        <v>100000</v>
      </c>
      <c r="M15" s="38" t="str">
        <f t="shared" si="1"/>
        <v>SI</v>
      </c>
    </row>
    <row r="16" spans="1:13" ht="54.75" customHeight="1">
      <c r="A16" s="17" t="s">
        <v>49</v>
      </c>
      <c r="B16" s="2" t="s">
        <v>7</v>
      </c>
      <c r="C16" s="3" t="s">
        <v>48</v>
      </c>
      <c r="D16" s="8" t="s">
        <v>14</v>
      </c>
      <c r="E16" s="20" t="s">
        <v>19</v>
      </c>
      <c r="F16" s="7">
        <v>100000</v>
      </c>
      <c r="H16" s="7">
        <v>99824.67</v>
      </c>
      <c r="I16" s="7">
        <v>99824.67</v>
      </c>
      <c r="J16" s="15">
        <v>99824.67</v>
      </c>
      <c r="K16" s="36">
        <v>0</v>
      </c>
      <c r="L16" s="37">
        <f t="shared" si="0"/>
        <v>100000</v>
      </c>
      <c r="M16" s="38" t="str">
        <f t="shared" si="1"/>
        <v>SI</v>
      </c>
    </row>
    <row r="17" spans="1:13" s="51" customFormat="1" ht="54.75" customHeight="1">
      <c r="A17" s="17" t="s">
        <v>51</v>
      </c>
      <c r="B17" s="17" t="s">
        <v>7</v>
      </c>
      <c r="C17" s="18" t="s">
        <v>50</v>
      </c>
      <c r="D17" s="8" t="s">
        <v>14</v>
      </c>
      <c r="E17" s="21" t="s">
        <v>19</v>
      </c>
      <c r="F17" s="47">
        <v>100000</v>
      </c>
      <c r="G17" s="47"/>
      <c r="H17" s="47">
        <v>99951.93</v>
      </c>
      <c r="I17" s="47">
        <v>99951.93</v>
      </c>
      <c r="J17" s="15">
        <v>99951.93</v>
      </c>
      <c r="K17" s="48">
        <v>0</v>
      </c>
      <c r="L17" s="49">
        <f t="shared" si="0"/>
        <v>100000</v>
      </c>
      <c r="M17" s="50" t="str">
        <f t="shared" si="1"/>
        <v>SI</v>
      </c>
    </row>
    <row r="18" spans="1:13" ht="54.75" customHeight="1">
      <c r="A18" s="17" t="s">
        <v>53</v>
      </c>
      <c r="B18" s="17" t="s">
        <v>7</v>
      </c>
      <c r="C18" s="18" t="s">
        <v>52</v>
      </c>
      <c r="D18" s="8" t="s">
        <v>54</v>
      </c>
      <c r="E18" s="20" t="s">
        <v>19</v>
      </c>
      <c r="F18" s="7">
        <v>240000</v>
      </c>
      <c r="H18" s="7">
        <v>239988.77</v>
      </c>
      <c r="I18" s="7">
        <v>239988.77</v>
      </c>
      <c r="J18" s="15">
        <v>239988.77</v>
      </c>
      <c r="K18" s="36">
        <v>0</v>
      </c>
      <c r="L18" s="37">
        <f t="shared" si="0"/>
        <v>240000</v>
      </c>
      <c r="M18" s="38" t="str">
        <f t="shared" si="1"/>
        <v>SI</v>
      </c>
    </row>
    <row r="19" spans="1:13" ht="51">
      <c r="A19" s="16" t="s">
        <v>56</v>
      </c>
      <c r="B19" s="17" t="s">
        <v>7</v>
      </c>
      <c r="C19" s="3" t="s">
        <v>55</v>
      </c>
      <c r="D19" s="1" t="s">
        <v>54</v>
      </c>
      <c r="E19" s="20" t="s">
        <v>19</v>
      </c>
      <c r="F19" s="7">
        <v>100000</v>
      </c>
      <c r="H19" s="7">
        <v>69320.34</v>
      </c>
      <c r="I19" s="7">
        <v>69320.34</v>
      </c>
      <c r="J19" s="15">
        <v>69320.34</v>
      </c>
      <c r="K19" s="36">
        <v>0</v>
      </c>
      <c r="L19" s="37">
        <f t="shared" si="0"/>
        <v>100000</v>
      </c>
      <c r="M19" s="38" t="str">
        <f t="shared" si="1"/>
        <v>SI</v>
      </c>
    </row>
    <row r="20" spans="1:13" ht="51" outlineLevel="1">
      <c r="A20" s="29" t="s">
        <v>58</v>
      </c>
      <c r="B20" s="26" t="s">
        <v>7</v>
      </c>
      <c r="C20" s="30" t="s">
        <v>57</v>
      </c>
      <c r="D20" s="31" t="s">
        <v>54</v>
      </c>
      <c r="E20" s="32" t="s">
        <v>19</v>
      </c>
      <c r="F20" s="27">
        <v>280000</v>
      </c>
      <c r="G20" s="27"/>
      <c r="H20" s="27"/>
      <c r="I20" s="27"/>
      <c r="J20" s="28"/>
      <c r="K20" s="28"/>
      <c r="L20" s="28"/>
      <c r="M20" s="28"/>
    </row>
    <row r="21" spans="1:13" ht="38.25" customHeight="1">
      <c r="A21" s="16" t="s">
        <v>58</v>
      </c>
      <c r="B21" s="17" t="s">
        <v>7</v>
      </c>
      <c r="C21" s="3" t="s">
        <v>74</v>
      </c>
      <c r="D21" s="1" t="s">
        <v>54</v>
      </c>
      <c r="E21" s="20" t="s">
        <v>73</v>
      </c>
      <c r="F21" s="2"/>
      <c r="G21" s="7">
        <v>280000</v>
      </c>
      <c r="H21" s="7">
        <v>280000</v>
      </c>
      <c r="I21" s="7">
        <v>280000</v>
      </c>
      <c r="J21" s="15">
        <v>280000</v>
      </c>
      <c r="K21" s="36">
        <v>0</v>
      </c>
      <c r="L21" s="37">
        <f>G21</f>
        <v>280000</v>
      </c>
      <c r="M21" s="38" t="str">
        <f t="shared" si="1"/>
        <v>NO</v>
      </c>
    </row>
    <row r="22" spans="1:13" ht="15.75">
      <c r="A22" s="16"/>
      <c r="B22" s="17"/>
      <c r="C22" s="24" t="s">
        <v>16</v>
      </c>
      <c r="E22" s="20"/>
      <c r="J22" s="15"/>
      <c r="K22" s="36"/>
      <c r="L22" s="37"/>
      <c r="M22" s="38"/>
    </row>
    <row r="23" spans="1:13" ht="38.25">
      <c r="A23" s="16" t="s">
        <v>60</v>
      </c>
      <c r="B23" s="17" t="s">
        <v>7</v>
      </c>
      <c r="C23" s="3" t="s">
        <v>59</v>
      </c>
      <c r="D23" s="1" t="s">
        <v>10</v>
      </c>
      <c r="E23" s="21" t="s">
        <v>13</v>
      </c>
      <c r="F23" s="7">
        <v>1500000</v>
      </c>
      <c r="H23" s="7">
        <v>1499712.04</v>
      </c>
      <c r="I23" s="7">
        <v>1462970.57</v>
      </c>
      <c r="J23" s="15">
        <f>I23</f>
        <v>1462970.57</v>
      </c>
      <c r="K23" s="36">
        <v>0</v>
      </c>
      <c r="L23" s="37">
        <f t="shared" si="0"/>
        <v>1500000</v>
      </c>
      <c r="M23" s="38" t="str">
        <f t="shared" si="1"/>
        <v>SI</v>
      </c>
    </row>
    <row r="24" spans="1:13" ht="15.75">
      <c r="A24" s="16"/>
      <c r="B24" s="17"/>
      <c r="C24" s="24" t="s">
        <v>18</v>
      </c>
      <c r="E24" s="21"/>
      <c r="J24" s="15"/>
      <c r="K24" s="36"/>
      <c r="L24" s="37"/>
      <c r="M24" s="38"/>
    </row>
    <row r="25" spans="1:13" ht="25.5">
      <c r="A25" s="16" t="s">
        <v>62</v>
      </c>
      <c r="B25" s="17" t="s">
        <v>7</v>
      </c>
      <c r="C25" s="3" t="s">
        <v>61</v>
      </c>
      <c r="D25" s="1" t="s">
        <v>12</v>
      </c>
      <c r="E25" s="20" t="s">
        <v>78</v>
      </c>
      <c r="F25" s="7">
        <v>485000</v>
      </c>
      <c r="H25" s="7">
        <v>301448.68</v>
      </c>
      <c r="I25" s="7">
        <v>301448.68</v>
      </c>
      <c r="J25" s="15">
        <v>301448.68</v>
      </c>
      <c r="K25" s="36">
        <v>0</v>
      </c>
      <c r="L25" s="37">
        <f t="shared" si="0"/>
        <v>485000</v>
      </c>
      <c r="M25" s="38" t="str">
        <f t="shared" si="1"/>
        <v>SI</v>
      </c>
    </row>
    <row r="26" spans="1:13" ht="38.25">
      <c r="A26" s="16" t="s">
        <v>64</v>
      </c>
      <c r="B26" s="17" t="s">
        <v>7</v>
      </c>
      <c r="C26" s="3" t="s">
        <v>63</v>
      </c>
      <c r="D26" s="8" t="s">
        <v>65</v>
      </c>
      <c r="E26" s="20" t="s">
        <v>78</v>
      </c>
      <c r="F26" s="7">
        <v>485000</v>
      </c>
      <c r="H26" s="7">
        <v>485000</v>
      </c>
      <c r="I26" s="7">
        <v>460260.26</v>
      </c>
      <c r="J26" s="15">
        <f>I26</f>
        <v>460260.26</v>
      </c>
      <c r="K26" s="36">
        <v>0</v>
      </c>
      <c r="L26" s="37">
        <f t="shared" si="0"/>
        <v>485000</v>
      </c>
      <c r="M26" s="38" t="str">
        <f t="shared" si="1"/>
        <v>SI</v>
      </c>
    </row>
    <row r="27" spans="1:13" ht="15.75">
      <c r="A27" s="16"/>
      <c r="B27" s="17"/>
      <c r="C27" s="24" t="s">
        <v>17</v>
      </c>
      <c r="D27" s="8"/>
      <c r="E27" s="20"/>
      <c r="J27" s="15"/>
      <c r="K27" s="36"/>
      <c r="L27" s="37"/>
      <c r="M27" s="38"/>
    </row>
    <row r="28" spans="1:13" ht="38.25">
      <c r="A28" s="16" t="s">
        <v>67</v>
      </c>
      <c r="B28" s="17" t="s">
        <v>7</v>
      </c>
      <c r="C28" s="18" t="s">
        <v>66</v>
      </c>
      <c r="D28" s="8" t="s">
        <v>11</v>
      </c>
      <c r="E28" s="20" t="s">
        <v>78</v>
      </c>
      <c r="F28" s="7">
        <v>153200</v>
      </c>
      <c r="H28" s="7">
        <v>153195.9</v>
      </c>
      <c r="I28" s="7">
        <v>153195.9</v>
      </c>
      <c r="J28" s="15">
        <v>153195.9</v>
      </c>
      <c r="K28" s="36">
        <v>0</v>
      </c>
      <c r="L28" s="37">
        <f t="shared" si="0"/>
        <v>153200</v>
      </c>
      <c r="M28" s="38" t="str">
        <f t="shared" si="1"/>
        <v>SI</v>
      </c>
    </row>
    <row r="29" spans="1:13" ht="51">
      <c r="A29" s="16" t="s">
        <v>69</v>
      </c>
      <c r="B29" s="17" t="s">
        <v>7</v>
      </c>
      <c r="C29" s="18" t="s">
        <v>68</v>
      </c>
      <c r="D29" s="8" t="s">
        <v>11</v>
      </c>
      <c r="E29" s="20" t="s">
        <v>78</v>
      </c>
      <c r="F29" s="7">
        <v>200000</v>
      </c>
      <c r="H29" s="7">
        <v>200000</v>
      </c>
      <c r="I29" s="7">
        <v>198744.3</v>
      </c>
      <c r="J29" s="15">
        <f>I29</f>
        <v>198744.3</v>
      </c>
      <c r="K29" s="36">
        <v>0</v>
      </c>
      <c r="L29" s="37">
        <f t="shared" si="0"/>
        <v>200000</v>
      </c>
      <c r="M29" s="38" t="str">
        <f t="shared" si="1"/>
        <v>SI</v>
      </c>
    </row>
    <row r="30" spans="1:13" ht="51">
      <c r="A30" s="16" t="s">
        <v>71</v>
      </c>
      <c r="B30" s="17" t="s">
        <v>7</v>
      </c>
      <c r="C30" s="18" t="s">
        <v>70</v>
      </c>
      <c r="D30" s="8" t="s">
        <v>11</v>
      </c>
      <c r="E30" s="20" t="s">
        <v>78</v>
      </c>
      <c r="F30" s="7">
        <v>170000</v>
      </c>
      <c r="H30" s="7">
        <v>170000</v>
      </c>
      <c r="I30" s="7">
        <v>162745.37</v>
      </c>
      <c r="J30" s="15">
        <f>I30</f>
        <v>162745.37</v>
      </c>
      <c r="K30" s="36">
        <v>0</v>
      </c>
      <c r="L30" s="37">
        <f t="shared" si="0"/>
        <v>170000</v>
      </c>
      <c r="M30" s="38" t="str">
        <f t="shared" si="1"/>
        <v>SI</v>
      </c>
    </row>
    <row r="31" spans="1:10" ht="12.75">
      <c r="A31" s="16"/>
      <c r="B31" s="17"/>
      <c r="C31" s="18"/>
      <c r="D31" s="8"/>
      <c r="E31" s="20"/>
      <c r="F31" s="2"/>
      <c r="G31" s="2"/>
      <c r="H31" s="2"/>
      <c r="I31" s="2"/>
      <c r="J31" s="15"/>
    </row>
    <row r="32" spans="1:10" ht="15.75">
      <c r="A32" s="16"/>
      <c r="B32" s="17"/>
      <c r="C32" s="22"/>
      <c r="D32" s="8"/>
      <c r="E32" s="20"/>
      <c r="J32" s="15"/>
    </row>
    <row r="33" spans="1:12" ht="12.75">
      <c r="A33" s="40"/>
      <c r="B33" s="41"/>
      <c r="C33" s="39" t="s">
        <v>79</v>
      </c>
      <c r="D33" s="42"/>
      <c r="E33" s="43"/>
      <c r="F33" s="44"/>
      <c r="G33" s="44"/>
      <c r="H33" s="44"/>
      <c r="I33" s="44"/>
      <c r="J33" s="45">
        <f>SUM(J2:J32)</f>
        <v>5161387.8100000005</v>
      </c>
      <c r="L33" s="46">
        <f>SUM(L2:L32)</f>
        <v>5563200</v>
      </c>
    </row>
    <row r="34" spans="1:10" ht="12.75">
      <c r="A34" s="16"/>
      <c r="B34" s="17"/>
      <c r="C34" s="18"/>
      <c r="D34" s="8"/>
      <c r="E34" s="20"/>
      <c r="J34" s="15"/>
    </row>
    <row r="35" spans="1:10" ht="12.75">
      <c r="A35" s="16"/>
      <c r="B35" s="17"/>
      <c r="C35" s="23"/>
      <c r="D35" s="8"/>
      <c r="E35" s="20"/>
      <c r="J35" s="15"/>
    </row>
    <row r="36" spans="1:10" ht="12.75">
      <c r="A36" s="16"/>
      <c r="B36" s="17"/>
      <c r="C36" s="18"/>
      <c r="D36" s="8"/>
      <c r="E36" s="20"/>
      <c r="J36" s="15"/>
    </row>
    <row r="37" spans="1:10" ht="12.75">
      <c r="A37" s="16"/>
      <c r="B37" s="17"/>
      <c r="C37" s="18"/>
      <c r="D37" s="8"/>
      <c r="E37" s="20"/>
      <c r="J37" s="15"/>
    </row>
    <row r="38" spans="1:10" ht="12.75">
      <c r="A38" s="16"/>
      <c r="B38" s="17"/>
      <c r="C38" s="18"/>
      <c r="D38" s="8"/>
      <c r="E38" s="20"/>
      <c r="J38" s="15"/>
    </row>
    <row r="39" spans="1:10" ht="12.75">
      <c r="A39" s="16"/>
      <c r="B39" s="17"/>
      <c r="C39" s="18"/>
      <c r="D39" s="8"/>
      <c r="E39" s="20"/>
      <c r="J39" s="15"/>
    </row>
    <row r="40" spans="1:10" ht="12.75">
      <c r="A40" s="16"/>
      <c r="B40" s="17"/>
      <c r="C40" s="18"/>
      <c r="D40" s="8"/>
      <c r="E40" s="20"/>
      <c r="J40" s="15"/>
    </row>
    <row r="41" spans="1:10" ht="12.75">
      <c r="A41" s="16"/>
      <c r="B41" s="17"/>
      <c r="C41" s="18"/>
      <c r="D41" s="8"/>
      <c r="E41" s="20"/>
      <c r="F41" s="2"/>
      <c r="G41" s="2"/>
      <c r="H41" s="2"/>
      <c r="I41" s="2"/>
      <c r="J41" s="15"/>
    </row>
    <row r="42" spans="1:10" ht="12.75">
      <c r="A42" s="16"/>
      <c r="B42" s="17"/>
      <c r="C42" s="18"/>
      <c r="D42" s="8"/>
      <c r="E42" s="20"/>
      <c r="F42" s="2"/>
      <c r="G42" s="2"/>
      <c r="H42" s="2"/>
      <c r="I42" s="2"/>
      <c r="J42" s="15"/>
    </row>
    <row r="43" spans="1:10" ht="12.75">
      <c r="A43" s="16"/>
      <c r="B43" s="17"/>
      <c r="C43" s="18"/>
      <c r="D43" s="8"/>
      <c r="E43" s="20"/>
      <c r="F43" s="2"/>
      <c r="G43" s="2"/>
      <c r="H43" s="2"/>
      <c r="I43" s="2"/>
      <c r="J43" s="15"/>
    </row>
    <row r="44" spans="1:10" ht="12.75">
      <c r="A44" s="16"/>
      <c r="B44" s="17"/>
      <c r="C44" s="18"/>
      <c r="D44" s="8"/>
      <c r="E44" s="20"/>
      <c r="F44" s="2"/>
      <c r="G44" s="2"/>
      <c r="H44" s="2"/>
      <c r="I44" s="2"/>
      <c r="J44" s="15"/>
    </row>
  </sheetData>
  <sheetProtection/>
  <conditionalFormatting sqref="J2:J44 L33 K20:M20">
    <cfRule type="cellIs" priority="1" dxfId="0" operator="equal" stopIfTrue="1">
      <formula>0</formula>
    </cfRule>
  </conditionalFormatting>
  <printOptions gridLines="1" horizontalCentered="1"/>
  <pageMargins left="0.2" right="0.2" top="0.47" bottom="0.5118110236220472" header="0.22" footer="0.2755905511811024"/>
  <pageSetup horizontalDpi="300" verticalDpi="300" orientation="landscape" pageOrder="overThenDown" paperSize="9" scale="70" r:id="rId1"/>
  <headerFooter alignWithMargins="0">
    <oddHeader>&amp;C&amp;12L. 267/1998 PROGRAMMA 2007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2007-08-02T08:52:12Z</cp:lastPrinted>
  <dcterms:created xsi:type="dcterms:W3CDTF">2005-07-19T14:39:28Z</dcterms:created>
  <dcterms:modified xsi:type="dcterms:W3CDTF">2021-09-06T14:25:08Z</dcterms:modified>
  <cp:category/>
  <cp:version/>
  <cp:contentType/>
  <cp:contentStatus/>
</cp:coreProperties>
</file>