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0"/>
  </bookViews>
  <sheets>
    <sheet name="445 2010" sheetId="1" r:id="rId1"/>
  </sheets>
  <definedNames>
    <definedName name="_xlnm.Print_Titles" localSheetId="0">'445 2010'!$1:$1</definedName>
  </definedNames>
  <calcPr fullCalcOnLoad="1"/>
</workbook>
</file>

<file path=xl/sharedStrings.xml><?xml version="1.0" encoding="utf-8"?>
<sst xmlns="http://schemas.openxmlformats.org/spreadsheetml/2006/main" count="106" uniqueCount="60">
  <si>
    <t>CODICE</t>
  </si>
  <si>
    <t>TITOLO</t>
  </si>
  <si>
    <t>PROV.</t>
  </si>
  <si>
    <t>SOGGETTO ATTUATORE</t>
  </si>
  <si>
    <t>BACINO NAZIONALE FIUME PO</t>
  </si>
  <si>
    <t>BACINO INTERREGIONALE FIUME RENO</t>
  </si>
  <si>
    <t>Servizio Tecnico Bacino               Reno</t>
  </si>
  <si>
    <t>000</t>
  </si>
  <si>
    <t>IMPORTO FINANZIAMENTO EURO</t>
  </si>
  <si>
    <t>LOTTO</t>
  </si>
  <si>
    <t>Servizio Tecnico Bacini degli Affluenti del Po</t>
  </si>
  <si>
    <t>BACINI INTERREGIONALI CONCA E MARECCHIA</t>
  </si>
  <si>
    <t>IMPORTO FINANZIAMENTO ORIGINALE IN EURO</t>
  </si>
  <si>
    <t>IMPORTO MODIFICATO SI/NO</t>
  </si>
  <si>
    <t>IMPORTO FINANZIAMENTO Euro Del.G. 440/2010</t>
  </si>
  <si>
    <t>1A8A001</t>
  </si>
  <si>
    <t>PC PR RE MO</t>
  </si>
  <si>
    <t>1A8C001</t>
  </si>
  <si>
    <t>1A8F001</t>
  </si>
  <si>
    <t>BO RA MO</t>
  </si>
  <si>
    <t>RA FC RN</t>
  </si>
  <si>
    <t>001</t>
  </si>
  <si>
    <t>002</t>
  </si>
  <si>
    <t>003</t>
  </si>
  <si>
    <t>004</t>
  </si>
  <si>
    <t>COMUNI VARI  (PC) Lavori di manutenzione straordinaria finalizzati alla prevenzione, difesa e consolidamento dei movimenti franosi  in località varie ricadenti nella provincia di Piacenza</t>
  </si>
  <si>
    <t>PC</t>
  </si>
  <si>
    <t>PR</t>
  </si>
  <si>
    <t>MO</t>
  </si>
  <si>
    <t>RE</t>
  </si>
  <si>
    <t>COMUNI VARI  (PC - PR - RE - MO) Lavori di manutenzione straordinaria finalizzati alla prevenzione, difesa e consolidamento dei movimenti franosi  in località varie. Complessivi € 500.000,00</t>
  </si>
  <si>
    <t>COMUNI VARI  (PR) Lavori di manutenzione straordinaria finalizzati alla prevenzione, difesa e consolidamento dei movimenti franosi  in località varie ricadenti nella provincia di Parma</t>
  </si>
  <si>
    <t>COMUNI VARI  (RE) Lavori di manutenzione straordinaria finalizzati alla prevenzione, difesa e consolidamento dei movimenti franosi  in località varie ricadenti nella provincia di Reggio Emilia</t>
  </si>
  <si>
    <t>COMUNI VARI  (MO) Lavori di manutenzione straordinaria finalizzati alla prevenzione, difesa e consolidamento dei movimenti franosi  in località varie ricadenti nella provincia di Modena</t>
  </si>
  <si>
    <t>Servizio Tecnico Bacino Romagna</t>
  </si>
  <si>
    <t>MAIOLO (RN) - FIUME MARECCHIA - Intervento sul movimento franoso della scarpata della rupe di Canea</t>
  </si>
  <si>
    <t>TALAMELLO (RN) - FIUME MARECCHIA - Lavori di sistemazione della scarpata e opere di contenimento a protezione della strada comunale denominata "via della Circonvallazione e dell'abitato di Talamello</t>
  </si>
  <si>
    <t>1A2D101</t>
  </si>
  <si>
    <t>1A2D102</t>
  </si>
  <si>
    <t>1A2D103</t>
  </si>
  <si>
    <t>RN</t>
  </si>
  <si>
    <t>Comune di Talamello</t>
  </si>
  <si>
    <t>IMPORTO FINANZIAMENTO Euro Del.G. 1720/2010</t>
  </si>
  <si>
    <t>Totale importo finanziamento</t>
  </si>
  <si>
    <t>COMUNI VARI  (RN) Lavori di manutenzione straordinaria finalizzati alla prevenzione, difesa e consolidamento dei movimenti franosi  in località varie</t>
  </si>
  <si>
    <t>COMUNI VARI  (FC) Lavori di manutenzione straordinaria finalizzati alla prevenzione, difesa e consolidamento dei movimenti franosi  in località varie del comprensorio forlivese</t>
  </si>
  <si>
    <t>COMUNI VARI  (FC) Lavori di manutenzione straordinaria finalizzati alla prevenzione, difesa e consolidamento dei movimenti franosi  in località varie del comprensorio cesenate</t>
  </si>
  <si>
    <t>FC</t>
  </si>
  <si>
    <t>COMUNI VARI  (RA - FC - RN) Lavori di manutenzione straordinaria finalizzati alla prevenzione, difesa e consolidamento dei movimenti franosi  in località varie. Complessivi € 300.000,00</t>
  </si>
  <si>
    <t>IMPORTO FINANZIAMENTO Euro Del.G. 1217/2011</t>
  </si>
  <si>
    <t>SAN LEO (RN) - FIUME MARECCHIA - Primo stralcio di messa in sicurezza della rupe di San Leo - Lotto A-1</t>
  </si>
  <si>
    <t>SAN LEO (RN) - FIUME MARECCHIA - Primo stralcio di messa in sicurezza della rupe di San Leo - Lotto A-2</t>
  </si>
  <si>
    <t>SAN LEO (RN) - FIUME MARECCHIA - Primo stralcio di messa in sicurezza della rupe di San Leo - Lotto B</t>
  </si>
  <si>
    <t>SAN LEO (RN) - FIUME MARECCHIA - Primo stralcio di messa in sicurezza della rupe di San Leo - Lotto A importo complessivo € 568.000,00</t>
  </si>
  <si>
    <t>IMPORTO FINANZIAMENTO Euro Del.G. 734/2013</t>
  </si>
  <si>
    <t>TRAVO (PC) - Lavori di somma urgenza per il prolungamento del by-pass sul Torrente Guardarabbia in località Pilè</t>
  </si>
  <si>
    <t>CORNIGLIO (PR) - Lavori di somma urgenza finalizzati alla salvaguardia dell'abitato di Sauna minacciato da frana</t>
  </si>
  <si>
    <t>1A8A002</t>
  </si>
  <si>
    <t>1A8A003</t>
  </si>
  <si>
    <t>COMUNI VARI  (BO -RA - MO) Lavori di manutenzione straordinaria finalizzati alla prevenzione, difesa e consolidamento dei movimenti franosi  in località varie
+ €  60.000,00 annualità 2014
+ € 150.000,00 OCDPC 83/2013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</si>
</sst>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0.0"/>
    <numFmt numFmtId="172" formatCode="_-[$€]\ * #,##0.00_-;\-[$€]\ * #,##0.00_-;_-[$€]\ * &quot;-&quot;??_-;_-@_-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8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i/>
      <sz val="10"/>
      <name val="Arial"/>
      <family val="2"/>
    </font>
    <font>
      <b/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vertical="top" wrapText="1"/>
    </xf>
    <xf numFmtId="43" fontId="10" fillId="0" borderId="0" xfId="18" applyFont="1" applyBorder="1" applyAlignment="1">
      <alignment horizontal="justify" vertical="top"/>
    </xf>
    <xf numFmtId="4" fontId="12" fillId="0" borderId="0" xfId="0" applyNumberFormat="1" applyFont="1" applyBorder="1" applyAlignment="1">
      <alignment vertical="top" wrapText="1"/>
    </xf>
    <xf numFmtId="4" fontId="13" fillId="0" borderId="0" xfId="0" applyNumberFormat="1" applyFont="1" applyBorder="1" applyAlignment="1">
      <alignment vertical="top" wrapText="1"/>
    </xf>
    <xf numFmtId="43" fontId="13" fillId="0" borderId="0" xfId="18" applyFont="1" applyBorder="1" applyAlignment="1">
      <alignment horizontal="justify" vertical="top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3" fontId="11" fillId="0" borderId="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72" fontId="14" fillId="0" borderId="0" xfId="17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43" fontId="13" fillId="0" borderId="0" xfId="18" applyFont="1" applyFill="1" applyAlignment="1">
      <alignment horizontal="justify" vertical="top"/>
    </xf>
    <xf numFmtId="0" fontId="14" fillId="0" borderId="0" xfId="0" applyFont="1" applyBorder="1" applyAlignment="1">
      <alignment vertical="top" wrapText="1"/>
    </xf>
    <xf numFmtId="49" fontId="14" fillId="0" borderId="0" xfId="0" applyNumberFormat="1" applyFont="1" applyBorder="1" applyAlignment="1" quotePrefix="1">
      <alignment vertical="top" wrapText="1"/>
    </xf>
    <xf numFmtId="0" fontId="3" fillId="0" borderId="4" xfId="0" applyFont="1" applyBorder="1" applyAlignment="1">
      <alignment/>
    </xf>
    <xf numFmtId="0" fontId="6" fillId="0" borderId="4" xfId="0" applyFont="1" applyBorder="1" applyAlignment="1">
      <alignment vertical="top" wrapText="1"/>
    </xf>
    <xf numFmtId="49" fontId="6" fillId="0" borderId="4" xfId="0" applyNumberFormat="1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4" fontId="12" fillId="0" borderId="4" xfId="0" applyNumberFormat="1" applyFont="1" applyBorder="1" applyAlignment="1">
      <alignment vertical="top" wrapText="1"/>
    </xf>
    <xf numFmtId="4" fontId="10" fillId="0" borderId="4" xfId="0" applyNumberFormat="1" applyFont="1" applyBorder="1" applyAlignment="1">
      <alignment vertical="top" wrapText="1"/>
    </xf>
    <xf numFmtId="49" fontId="14" fillId="0" borderId="0" xfId="0" applyNumberFormat="1" applyFont="1" applyBorder="1" applyAlignment="1">
      <alignment vertical="top" wrapText="1"/>
    </xf>
    <xf numFmtId="0" fontId="17" fillId="0" borderId="0" xfId="0" applyFont="1" applyBorder="1" applyAlignment="1">
      <alignment horizontal="justify" vertical="top" wrapText="1"/>
    </xf>
    <xf numFmtId="4" fontId="18" fillId="0" borderId="4" xfId="0" applyNumberFormat="1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L25"/>
  <sheetViews>
    <sheetView tabSelected="1" zoomScale="95" zoomScaleNormal="9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9" sqref="H9"/>
    </sheetView>
  </sheetViews>
  <sheetFormatPr defaultColWidth="9.140625" defaultRowHeight="12.75" outlineLevelCol="1"/>
  <cols>
    <col min="1" max="1" width="10.28125" style="14" bestFit="1" customWidth="1"/>
    <col min="2" max="2" width="4.28125" style="15" customWidth="1"/>
    <col min="3" max="3" width="62.28125" style="3" customWidth="1"/>
    <col min="4" max="4" width="8.00390625" style="4" customWidth="1"/>
    <col min="5" max="5" width="17.8515625" style="4" customWidth="1"/>
    <col min="6" max="9" width="14.140625" style="21" hidden="1" customWidth="1" outlineLevel="1"/>
    <col min="10" max="10" width="14.140625" style="19" customWidth="1" collapsed="1"/>
    <col min="11" max="11" width="13.57421875" style="5" hidden="1" customWidth="1" outlineLevel="1"/>
    <col min="12" max="12" width="12.00390625" style="5" hidden="1" customWidth="1" outlineLevel="1"/>
    <col min="13" max="13" width="9.140625" style="5" customWidth="1" collapsed="1"/>
    <col min="14" max="16384" width="9.140625" style="5" customWidth="1"/>
  </cols>
  <sheetData>
    <row r="1" spans="1:12" s="8" customFormat="1" ht="36">
      <c r="A1" s="11" t="s">
        <v>0</v>
      </c>
      <c r="B1" s="27" t="s">
        <v>9</v>
      </c>
      <c r="C1" s="9" t="s">
        <v>1</v>
      </c>
      <c r="D1" s="10" t="s">
        <v>2</v>
      </c>
      <c r="E1" s="10" t="s">
        <v>3</v>
      </c>
      <c r="F1" s="28" t="s">
        <v>14</v>
      </c>
      <c r="G1" s="28" t="s">
        <v>42</v>
      </c>
      <c r="H1" s="28" t="s">
        <v>49</v>
      </c>
      <c r="I1" s="28" t="s">
        <v>54</v>
      </c>
      <c r="J1" s="18" t="s">
        <v>8</v>
      </c>
      <c r="K1" s="29" t="s">
        <v>12</v>
      </c>
      <c r="L1" s="30" t="s">
        <v>13</v>
      </c>
    </row>
    <row r="2" spans="1:12" s="1" customFormat="1" ht="15.75">
      <c r="A2" s="12"/>
      <c r="B2" s="13"/>
      <c r="C2" s="24" t="s">
        <v>4</v>
      </c>
      <c r="D2" s="2"/>
      <c r="E2" s="2"/>
      <c r="F2" s="22"/>
      <c r="G2" s="22"/>
      <c r="H2" s="22"/>
      <c r="I2" s="22"/>
      <c r="J2" s="19"/>
      <c r="K2" s="30"/>
      <c r="L2" s="30"/>
    </row>
    <row r="3" spans="1:12" s="6" customFormat="1" ht="41.25" customHeight="1">
      <c r="A3" s="16" t="s">
        <v>15</v>
      </c>
      <c r="B3" s="17" t="s">
        <v>7</v>
      </c>
      <c r="C3" s="6" t="s">
        <v>30</v>
      </c>
      <c r="D3" s="33" t="s">
        <v>16</v>
      </c>
      <c r="E3" s="26" t="s">
        <v>10</v>
      </c>
      <c r="F3" s="34">
        <v>500000</v>
      </c>
      <c r="G3" s="34"/>
      <c r="H3" s="34"/>
      <c r="I3" s="34"/>
      <c r="J3" s="20">
        <v>0</v>
      </c>
      <c r="K3" s="31"/>
      <c r="L3" s="32"/>
    </row>
    <row r="4" spans="1:12" s="6" customFormat="1" ht="41.25" customHeight="1">
      <c r="A4" s="35" t="s">
        <v>15</v>
      </c>
      <c r="B4" s="36" t="s">
        <v>21</v>
      </c>
      <c r="C4" s="6" t="s">
        <v>25</v>
      </c>
      <c r="D4" s="33" t="s">
        <v>26</v>
      </c>
      <c r="E4" s="26" t="s">
        <v>10</v>
      </c>
      <c r="F4" s="34"/>
      <c r="G4" s="34"/>
      <c r="H4" s="34"/>
      <c r="I4" s="34"/>
      <c r="J4" s="20">
        <v>125000</v>
      </c>
      <c r="K4" s="31">
        <f aca="true" t="shared" si="0" ref="K4:K9">J4</f>
        <v>125000</v>
      </c>
      <c r="L4" s="32" t="str">
        <f aca="true" t="shared" si="1" ref="L4:L9">IF(J4=K4,"NO","SI")</f>
        <v>NO</v>
      </c>
    </row>
    <row r="5" spans="1:12" s="6" customFormat="1" ht="41.25" customHeight="1">
      <c r="A5" s="35" t="s">
        <v>15</v>
      </c>
      <c r="B5" s="36" t="s">
        <v>22</v>
      </c>
      <c r="C5" s="6" t="s">
        <v>31</v>
      </c>
      <c r="D5" s="33" t="s">
        <v>27</v>
      </c>
      <c r="E5" s="26" t="s">
        <v>10</v>
      </c>
      <c r="F5" s="34"/>
      <c r="G5" s="34"/>
      <c r="H5" s="34"/>
      <c r="I5" s="34"/>
      <c r="J5" s="20">
        <v>125000</v>
      </c>
      <c r="K5" s="31">
        <f t="shared" si="0"/>
        <v>125000</v>
      </c>
      <c r="L5" s="32" t="str">
        <f t="shared" si="1"/>
        <v>NO</v>
      </c>
    </row>
    <row r="6" spans="1:12" s="6" customFormat="1" ht="41.25" customHeight="1">
      <c r="A6" s="35" t="s">
        <v>15</v>
      </c>
      <c r="B6" s="36" t="s">
        <v>23</v>
      </c>
      <c r="C6" s="6" t="s">
        <v>32</v>
      </c>
      <c r="D6" s="33" t="s">
        <v>29</v>
      </c>
      <c r="E6" s="26" t="s">
        <v>10</v>
      </c>
      <c r="F6" s="34"/>
      <c r="G6" s="34"/>
      <c r="H6" s="34"/>
      <c r="I6" s="34"/>
      <c r="J6" s="20">
        <v>125000</v>
      </c>
      <c r="K6" s="31">
        <f t="shared" si="0"/>
        <v>125000</v>
      </c>
      <c r="L6" s="32" t="str">
        <f t="shared" si="1"/>
        <v>NO</v>
      </c>
    </row>
    <row r="7" spans="1:12" s="6" customFormat="1" ht="41.25" customHeight="1">
      <c r="A7" s="35" t="s">
        <v>15</v>
      </c>
      <c r="B7" s="36" t="s">
        <v>24</v>
      </c>
      <c r="C7" s="6" t="s">
        <v>33</v>
      </c>
      <c r="D7" s="33" t="s">
        <v>28</v>
      </c>
      <c r="E7" s="26" t="s">
        <v>10</v>
      </c>
      <c r="F7" s="34"/>
      <c r="G7" s="34"/>
      <c r="H7" s="34"/>
      <c r="I7" s="34"/>
      <c r="J7" s="20">
        <v>125000</v>
      </c>
      <c r="K7" s="31">
        <f t="shared" si="0"/>
        <v>125000</v>
      </c>
      <c r="L7" s="32" t="str">
        <f t="shared" si="1"/>
        <v>NO</v>
      </c>
    </row>
    <row r="8" spans="1:12" s="6" customFormat="1" ht="41.25" customHeight="1">
      <c r="A8" s="35" t="s">
        <v>57</v>
      </c>
      <c r="B8" s="36" t="s">
        <v>7</v>
      </c>
      <c r="C8" s="6" t="s">
        <v>55</v>
      </c>
      <c r="D8" s="33" t="s">
        <v>27</v>
      </c>
      <c r="E8" s="26" t="s">
        <v>10</v>
      </c>
      <c r="F8" s="34"/>
      <c r="G8" s="34"/>
      <c r="H8" s="34"/>
      <c r="I8" s="34">
        <v>20000</v>
      </c>
      <c r="J8" s="20">
        <v>20000</v>
      </c>
      <c r="K8" s="31">
        <f t="shared" si="0"/>
        <v>20000</v>
      </c>
      <c r="L8" s="32" t="str">
        <f t="shared" si="1"/>
        <v>NO</v>
      </c>
    </row>
    <row r="9" spans="1:12" s="6" customFormat="1" ht="41.25" customHeight="1">
      <c r="A9" s="35" t="s">
        <v>58</v>
      </c>
      <c r="B9" s="36" t="s">
        <v>7</v>
      </c>
      <c r="C9" s="6" t="s">
        <v>56</v>
      </c>
      <c r="D9" s="33" t="s">
        <v>27</v>
      </c>
      <c r="E9" s="26" t="s">
        <v>10</v>
      </c>
      <c r="F9" s="34"/>
      <c r="G9" s="34"/>
      <c r="H9" s="34"/>
      <c r="I9" s="34">
        <v>40000</v>
      </c>
      <c r="J9" s="20">
        <v>40000</v>
      </c>
      <c r="K9" s="31">
        <f t="shared" si="0"/>
        <v>40000</v>
      </c>
      <c r="L9" s="32" t="str">
        <f t="shared" si="1"/>
        <v>NO</v>
      </c>
    </row>
    <row r="10" spans="1:10" s="25" customFormat="1" ht="15.75">
      <c r="A10" s="16"/>
      <c r="B10" s="17"/>
      <c r="C10" s="24" t="s">
        <v>5</v>
      </c>
      <c r="D10" s="7"/>
      <c r="E10" s="7"/>
      <c r="F10" s="21"/>
      <c r="G10" s="21"/>
      <c r="H10" s="21"/>
      <c r="I10" s="21"/>
      <c r="J10" s="19"/>
    </row>
    <row r="11" spans="1:12" s="6" customFormat="1" ht="63.75">
      <c r="A11" s="16" t="s">
        <v>17</v>
      </c>
      <c r="B11" s="17" t="s">
        <v>7</v>
      </c>
      <c r="C11" s="6" t="s">
        <v>59</v>
      </c>
      <c r="D11" s="7" t="s">
        <v>19</v>
      </c>
      <c r="E11" s="7" t="s">
        <v>6</v>
      </c>
      <c r="F11" s="23">
        <v>200000</v>
      </c>
      <c r="G11" s="23"/>
      <c r="H11" s="23"/>
      <c r="I11" s="23">
        <v>140000</v>
      </c>
      <c r="J11" s="20">
        <v>140000</v>
      </c>
      <c r="K11" s="31">
        <f>F11</f>
        <v>200000</v>
      </c>
      <c r="L11" s="32" t="str">
        <f>IF(J11=K11,"NO","SI")</f>
        <v>SI</v>
      </c>
    </row>
    <row r="12" spans="1:10" s="25" customFormat="1" ht="15.75">
      <c r="A12" s="16"/>
      <c r="B12" s="17"/>
      <c r="C12" s="24" t="s">
        <v>11</v>
      </c>
      <c r="D12" s="7"/>
      <c r="E12" s="7"/>
      <c r="F12" s="21"/>
      <c r="G12" s="21"/>
      <c r="H12" s="21"/>
      <c r="I12" s="21"/>
      <c r="J12" s="19"/>
    </row>
    <row r="13" spans="1:12" s="6" customFormat="1" ht="38.25">
      <c r="A13" s="16" t="s">
        <v>18</v>
      </c>
      <c r="B13" s="17" t="s">
        <v>7</v>
      </c>
      <c r="C13" s="6" t="s">
        <v>48</v>
      </c>
      <c r="D13" s="7" t="s">
        <v>20</v>
      </c>
      <c r="E13" s="7" t="s">
        <v>34</v>
      </c>
      <c r="F13" s="23">
        <v>300000</v>
      </c>
      <c r="G13" s="23"/>
      <c r="H13" s="23"/>
      <c r="I13" s="23"/>
      <c r="J13" s="20">
        <v>0</v>
      </c>
      <c r="K13" s="31"/>
      <c r="L13" s="32"/>
    </row>
    <row r="14" spans="1:12" s="6" customFormat="1" ht="38.25">
      <c r="A14" s="35" t="s">
        <v>18</v>
      </c>
      <c r="B14" s="43" t="s">
        <v>21</v>
      </c>
      <c r="C14" s="44" t="s">
        <v>44</v>
      </c>
      <c r="D14" s="7" t="s">
        <v>40</v>
      </c>
      <c r="E14" s="7" t="s">
        <v>34</v>
      </c>
      <c r="F14" s="23"/>
      <c r="G14" s="23"/>
      <c r="H14" s="23"/>
      <c r="I14" s="23"/>
      <c r="J14" s="20">
        <v>100000</v>
      </c>
      <c r="K14" s="31">
        <f>J14</f>
        <v>100000</v>
      </c>
      <c r="L14" s="32" t="str">
        <f aca="true" t="shared" si="2" ref="L14:L22">IF(J14=K14,"NO","SI")</f>
        <v>NO</v>
      </c>
    </row>
    <row r="15" spans="1:12" s="6" customFormat="1" ht="38.25">
      <c r="A15" s="35" t="s">
        <v>18</v>
      </c>
      <c r="B15" s="43" t="s">
        <v>22</v>
      </c>
      <c r="C15" s="44" t="s">
        <v>46</v>
      </c>
      <c r="D15" s="7" t="s">
        <v>47</v>
      </c>
      <c r="E15" s="7" t="s">
        <v>34</v>
      </c>
      <c r="F15" s="23"/>
      <c r="G15" s="23"/>
      <c r="H15" s="23"/>
      <c r="I15" s="23"/>
      <c r="J15" s="20">
        <v>100000</v>
      </c>
      <c r="K15" s="31">
        <f>J15</f>
        <v>100000</v>
      </c>
      <c r="L15" s="32" t="str">
        <f t="shared" si="2"/>
        <v>NO</v>
      </c>
    </row>
    <row r="16" spans="1:12" s="6" customFormat="1" ht="38.25">
      <c r="A16" s="35" t="s">
        <v>18</v>
      </c>
      <c r="B16" s="43" t="s">
        <v>23</v>
      </c>
      <c r="C16" s="44" t="s">
        <v>45</v>
      </c>
      <c r="D16" s="7" t="s">
        <v>47</v>
      </c>
      <c r="E16" s="7" t="s">
        <v>34</v>
      </c>
      <c r="F16" s="23"/>
      <c r="G16" s="23"/>
      <c r="H16" s="23"/>
      <c r="I16" s="23"/>
      <c r="J16" s="20">
        <v>100000</v>
      </c>
      <c r="K16" s="31">
        <f>J16</f>
        <v>100000</v>
      </c>
      <c r="L16" s="32" t="str">
        <f t="shared" si="2"/>
        <v>NO</v>
      </c>
    </row>
    <row r="17" spans="1:12" ht="38.25">
      <c r="A17" s="14" t="s">
        <v>37</v>
      </c>
      <c r="B17" s="15" t="s">
        <v>7</v>
      </c>
      <c r="C17" s="6" t="s">
        <v>53</v>
      </c>
      <c r="D17" s="7" t="s">
        <v>40</v>
      </c>
      <c r="E17" s="7" t="s">
        <v>34</v>
      </c>
      <c r="G17" s="23">
        <v>568000</v>
      </c>
      <c r="H17" s="23"/>
      <c r="I17" s="23"/>
      <c r="J17" s="20"/>
      <c r="K17" s="31"/>
      <c r="L17" s="32"/>
    </row>
    <row r="18" spans="1:12" ht="25.5">
      <c r="A18" s="46" t="s">
        <v>37</v>
      </c>
      <c r="B18" s="47" t="s">
        <v>21</v>
      </c>
      <c r="C18" s="44" t="s">
        <v>50</v>
      </c>
      <c r="D18" s="7" t="s">
        <v>40</v>
      </c>
      <c r="E18" s="7" t="s">
        <v>34</v>
      </c>
      <c r="G18" s="23"/>
      <c r="H18" s="23"/>
      <c r="I18" s="23"/>
      <c r="J18" s="20">
        <v>168000</v>
      </c>
      <c r="K18" s="31">
        <f>J18</f>
        <v>168000</v>
      </c>
      <c r="L18" s="32" t="str">
        <f>IF(J18=K18,"NO","SI")</f>
        <v>NO</v>
      </c>
    </row>
    <row r="19" spans="1:12" ht="25.5">
      <c r="A19" s="46" t="s">
        <v>37</v>
      </c>
      <c r="B19" s="47" t="s">
        <v>22</v>
      </c>
      <c r="C19" s="44" t="s">
        <v>51</v>
      </c>
      <c r="D19" s="7" t="s">
        <v>40</v>
      </c>
      <c r="E19" s="7" t="s">
        <v>34</v>
      </c>
      <c r="G19" s="23"/>
      <c r="H19" s="23"/>
      <c r="I19" s="23"/>
      <c r="J19" s="20">
        <v>400000</v>
      </c>
      <c r="K19" s="31">
        <f>J19</f>
        <v>400000</v>
      </c>
      <c r="L19" s="32" t="str">
        <f>IF(J19=K19,"NO","SI")</f>
        <v>NO</v>
      </c>
    </row>
    <row r="20" spans="1:12" ht="25.5">
      <c r="A20" s="46" t="s">
        <v>37</v>
      </c>
      <c r="B20" s="47" t="s">
        <v>23</v>
      </c>
      <c r="C20" s="44" t="s">
        <v>52</v>
      </c>
      <c r="D20" s="7" t="s">
        <v>40</v>
      </c>
      <c r="E20" s="7" t="s">
        <v>34</v>
      </c>
      <c r="G20" s="23"/>
      <c r="H20" s="23">
        <v>132000</v>
      </c>
      <c r="I20" s="23"/>
      <c r="J20" s="20">
        <v>132000</v>
      </c>
      <c r="K20" s="31">
        <f>H20</f>
        <v>132000</v>
      </c>
      <c r="L20" s="32" t="str">
        <f>IF(J20=K20,"NO","SI")</f>
        <v>NO</v>
      </c>
    </row>
    <row r="21" spans="1:12" ht="25.5">
      <c r="A21" s="14" t="s">
        <v>38</v>
      </c>
      <c r="B21" s="15" t="s">
        <v>7</v>
      </c>
      <c r="C21" s="6" t="s">
        <v>35</v>
      </c>
      <c r="D21" s="7" t="s">
        <v>40</v>
      </c>
      <c r="E21" s="7" t="s">
        <v>34</v>
      </c>
      <c r="G21" s="23">
        <v>100000</v>
      </c>
      <c r="H21" s="23"/>
      <c r="I21" s="23"/>
      <c r="J21" s="20">
        <v>100000</v>
      </c>
      <c r="K21" s="31">
        <f>G21</f>
        <v>100000</v>
      </c>
      <c r="L21" s="32" t="str">
        <f t="shared" si="2"/>
        <v>NO</v>
      </c>
    </row>
    <row r="22" spans="1:12" ht="57" customHeight="1">
      <c r="A22" s="14" t="s">
        <v>39</v>
      </c>
      <c r="B22" s="15" t="s">
        <v>7</v>
      </c>
      <c r="C22" s="6" t="s">
        <v>36</v>
      </c>
      <c r="D22" s="7" t="s">
        <v>40</v>
      </c>
      <c r="E22" s="4" t="s">
        <v>41</v>
      </c>
      <c r="G22" s="23">
        <v>132000</v>
      </c>
      <c r="H22" s="23"/>
      <c r="I22" s="23"/>
      <c r="J22" s="20">
        <v>132000</v>
      </c>
      <c r="K22" s="31">
        <f>G22</f>
        <v>132000</v>
      </c>
      <c r="L22" s="32" t="str">
        <f t="shared" si="2"/>
        <v>NO</v>
      </c>
    </row>
    <row r="25" spans="1:11" ht="12.75">
      <c r="A25" s="38"/>
      <c r="B25" s="39"/>
      <c r="C25" s="37" t="s">
        <v>43</v>
      </c>
      <c r="D25" s="40"/>
      <c r="E25" s="40"/>
      <c r="F25" s="41"/>
      <c r="G25" s="41"/>
      <c r="H25" s="41"/>
      <c r="I25" s="41"/>
      <c r="J25" s="42">
        <f>SUM(J2:J24)</f>
        <v>1932000</v>
      </c>
      <c r="K25" s="45">
        <f>SUM(K2:K24)</f>
        <v>1992000</v>
      </c>
    </row>
  </sheetData>
  <conditionalFormatting sqref="K25 F2:J65536">
    <cfRule type="cellIs" priority="1" dxfId="0" operator="equal" stopIfTrue="1">
      <formula>0</formula>
    </cfRule>
  </conditionalFormatting>
  <printOptions gridLines="1" horizontalCentered="1"/>
  <pageMargins left="0.31496062992125984" right="0.4724409448818898" top="0.9448818897637796" bottom="0.5118110236220472" header="0.4330708661417323" footer="0.11811023622047245"/>
  <pageSetup fitToHeight="2" fitToWidth="1" orientation="landscape" paperSize="9" r:id="rId1"/>
  <headerFooter alignWithMargins="0">
    <oddHeader>&amp;CL.445/1908 PROGRAMMA 2010</oddHeader>
    <oddFooter>&amp;LRegione Emilia-Romagna
Direzione Generale Ambiente e Difesa del Suolo e della Costa&amp;C&amp;P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s.capelli</cp:lastModifiedBy>
  <cp:lastPrinted>2005-04-28T08:48:38Z</cp:lastPrinted>
  <dcterms:created xsi:type="dcterms:W3CDTF">2004-04-15T12:20:15Z</dcterms:created>
  <dcterms:modified xsi:type="dcterms:W3CDTF">2014-11-20T14:12:51Z</dcterms:modified>
  <cp:category/>
  <cp:version/>
  <cp:contentType/>
  <cp:contentStatus/>
</cp:coreProperties>
</file>