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MARCON 2001-2003" sheetId="1" r:id="rId1"/>
  </sheets>
  <definedNames>
    <definedName name="_xlnm.Print_Titles" localSheetId="0">'183 MARCON 2001-2003'!$1:$1</definedName>
  </definedNames>
  <calcPr fullCalcOnLoad="1"/>
</workbook>
</file>

<file path=xl/sharedStrings.xml><?xml version="1.0" encoding="utf-8"?>
<sst xmlns="http://schemas.openxmlformats.org/spreadsheetml/2006/main" count="104" uniqueCount="55">
  <si>
    <t>TITOLO</t>
  </si>
  <si>
    <t>CODICE</t>
  </si>
  <si>
    <t>PROV.</t>
  </si>
  <si>
    <t>LOTTO</t>
  </si>
  <si>
    <t>SOGGETTO ATTUATORE</t>
  </si>
  <si>
    <t>IMPORTO FINANZIAMENTO EURO</t>
  </si>
  <si>
    <t>RN</t>
  </si>
  <si>
    <t>000</t>
  </si>
  <si>
    <t>ANNUALITA' 2001</t>
  </si>
  <si>
    <t>ANNUALITA' 2002</t>
  </si>
  <si>
    <t>ANNUALITA' 2003</t>
  </si>
  <si>
    <t>2E8G002</t>
  </si>
  <si>
    <t>2E8E001</t>
  </si>
  <si>
    <t>COMUNI VARI - T. MARANO - T. MELO - T. CONCA - Manutenzione comuni vari della provincia di Rimini</t>
  </si>
  <si>
    <t>2E8G003</t>
  </si>
  <si>
    <t>COMUNI VARI - T. VENTENA - T. TAVOLLO - Manutenzione comuni vari della provincia di Rimini</t>
  </si>
  <si>
    <t>2E8D001</t>
  </si>
  <si>
    <t>COMUNI VARI - F. MARECCHIA - T. AUSA - Manutenzione comuni vari della provincia di Rimini</t>
  </si>
  <si>
    <t>2E8G001</t>
  </si>
  <si>
    <t>IMPORTO FINANZIAMENTO Euro Del.G.1484/02</t>
  </si>
  <si>
    <t>1E8G001</t>
  </si>
  <si>
    <t>TORRIANA - RIO MORGONA - Completamento del consolidamento del Rio Morgona e dei versanti adiacenti</t>
  </si>
  <si>
    <t>2E8G004</t>
  </si>
  <si>
    <t>CATTOLICA - MISANO ADRIATICO - SAN GIOVANNI IN MARIGNANO - T. CONCA - Adeguamento arginature completamento e manutenzione</t>
  </si>
  <si>
    <t>2E8E005</t>
  </si>
  <si>
    <t>COMUNI VARI - F. MARECCHIA - Manutenzione comuni vari della provincia di Rimini</t>
  </si>
  <si>
    <t>IMPORTO FINANZIAMENTO Euro Del.G.2453/02</t>
  </si>
  <si>
    <t>1E8E001</t>
  </si>
  <si>
    <t>MONTEFIORE CONCA - Consolidamento mura di contenimento dell'abitato - zona torrioni circolari</t>
  </si>
  <si>
    <t>1E8F002</t>
  </si>
  <si>
    <t xml:space="preserve">SANT'ARCANGELO DI ROMAGNA - Consolidamento versante T.Uso del Colle Giove in loc. Cappuccini - 2° stralcio </t>
  </si>
  <si>
    <t>1E8F003</t>
  </si>
  <si>
    <t>IMPORTO FINANZIAMENTO Euro Del.G.1070/04</t>
  </si>
  <si>
    <t>2E8F008</t>
  </si>
  <si>
    <t xml:space="preserve">RICCIONE - T.MARANO - Risagomatura della difesa spondale esistente in loc. Case del Molino </t>
  </si>
  <si>
    <t>2E8E007</t>
  </si>
  <si>
    <t>CATTOLICA - MONTE COLOMBO - T. CONCA - Manutenzione ripristino della continuità arginale a monte delle difese esistenti</t>
  </si>
  <si>
    <t>2E8E008</t>
  </si>
  <si>
    <t xml:space="preserve">GEMMANO - T. CONCA - Completamento e difesa dell'arginatura esistente </t>
  </si>
  <si>
    <t>TORRIANA - Opere di consolidamento del versante T. Uso in loc. Montebello - 2°stralcio</t>
  </si>
  <si>
    <t xml:space="preserve">CATTOLICA - MONTE COLOMBO - T. CONCA - Manutenzione ripristino della continuità arginale a monte delle difese esistenti - 2E8E008 - RICCIONE - T.MARANO - Risagomatura della difesa spondale esistente in loc. Case del Molino </t>
  </si>
  <si>
    <t>2E8E009</t>
  </si>
  <si>
    <t>BELLARIA IGEA MARINA - SAN MAURO PASCOLI - RIMINI - CORIANO - F.MARECCHIA, T.AUSA, F.USO - Interventi di manutenzione straordinaria</t>
  </si>
  <si>
    <t>1E8F004</t>
  </si>
  <si>
    <t>TORRIANA - manutenzione opere esistenti e disgaggio</t>
  </si>
  <si>
    <t>IMPORTO FINANZIAMENTO Euro Del.G.835/06</t>
  </si>
  <si>
    <t>IMPORTO FINANZIAMENTO Euro Del.G.1258/03</t>
  </si>
  <si>
    <t>IMPORTO FINANZIAMENTO Euro Del.G.2693/01</t>
  </si>
  <si>
    <t>Completamento vasca di espansione F. Uso e opere connesse - 2° lotto
+ € 516,456,90 L.183/89 - 2000
+ € 4.017.415,11 L. 226/99 - 2000
+ € 2.074.000,00 L.179/02 - 2002</t>
  </si>
  <si>
    <t>IMPORTO FINANZIAMENTO ORIGINALE IN EURO</t>
  </si>
  <si>
    <t>IMPORTO MODIFICATO SI/NO</t>
  </si>
  <si>
    <t>Servizio Tecnico Bacino Romagna</t>
  </si>
  <si>
    <t>RIMINI - RICCIONE - T. MARANO -Adeguamento arginature nei tratti di maggior rischio di esondazione - 2° stralcio
+€ 15.000,00 L.R.27/74 annualità 2009</t>
  </si>
  <si>
    <t>Totale importo finanziamento</t>
  </si>
  <si>
    <t>IMPORTO FINANZIAMENTO Euro Del.G.557/21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</si>
</sst>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€-2]\ * #,##0.00_-;\-[$€-2]\ * #,##0.00_-;_-[$€-2]\ * &quot;-&quot;??_-"/>
    <numFmt numFmtId="169" formatCode="#,##0.0"/>
  </numFmts>
  <fonts count="54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68" fontId="12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Alignment="1">
      <alignment vertical="top" wrapText="1"/>
    </xf>
    <xf numFmtId="3" fontId="9" fillId="0" borderId="0" xfId="0" applyNumberFormat="1" applyFont="1" applyFill="1" applyAlignment="1">
      <alignment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90" wrapText="1"/>
    </xf>
    <xf numFmtId="3" fontId="8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" fontId="4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justify" vertical="top" wrapText="1"/>
    </xf>
    <xf numFmtId="0" fontId="0" fillId="33" borderId="0" xfId="0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/>
    </xf>
    <xf numFmtId="4" fontId="4" fillId="33" borderId="0" xfId="0" applyNumberFormat="1" applyFont="1" applyFill="1" applyBorder="1" applyAlignment="1">
      <alignment vertical="top" wrapText="1"/>
    </xf>
    <xf numFmtId="3" fontId="4" fillId="33" borderId="0" xfId="0" applyNumberFormat="1" applyFont="1" applyFill="1" applyBorder="1" applyAlignment="1">
      <alignment/>
    </xf>
    <xf numFmtId="4" fontId="10" fillId="33" borderId="0" xfId="0" applyNumberFormat="1" applyFont="1" applyFill="1" applyAlignment="1">
      <alignment vertical="top" wrapText="1"/>
    </xf>
    <xf numFmtId="4" fontId="14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horizontal="center"/>
    </xf>
    <xf numFmtId="3" fontId="16" fillId="0" borderId="10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8" fontId="18" fillId="0" borderId="0" xfId="42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14" fillId="0" borderId="13" xfId="0" applyNumberFormat="1" applyFont="1" applyBorder="1" applyAlignment="1">
      <alignment vertical="top" wrapText="1"/>
    </xf>
    <xf numFmtId="3" fontId="4" fillId="0" borderId="13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9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tabSelected="1" zoomScale="85" zoomScaleNormal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9" sqref="M19:M21"/>
    </sheetView>
  </sheetViews>
  <sheetFormatPr defaultColWidth="9.140625" defaultRowHeight="12" outlineLevelRow="1" outlineLevelCol="1"/>
  <cols>
    <col min="1" max="1" width="10.7109375" style="0" customWidth="1"/>
    <col min="2" max="2" width="5.57421875" style="2" bestFit="1" customWidth="1"/>
    <col min="3" max="3" width="50.57421875" style="0" customWidth="1"/>
    <col min="4" max="4" width="5.57421875" style="2" customWidth="1"/>
    <col min="5" max="5" width="16.7109375" style="2" customWidth="1"/>
    <col min="6" max="6" width="16.7109375" style="2" hidden="1" customWidth="1" outlineLevel="1"/>
    <col min="7" max="7" width="14.7109375" style="2" hidden="1" customWidth="1" outlineLevel="1"/>
    <col min="8" max="9" width="13.57421875" style="11" hidden="1" customWidth="1" outlineLevel="1"/>
    <col min="10" max="12" width="13.57421875" style="3" hidden="1" customWidth="1" outlineLevel="1"/>
    <col min="13" max="13" width="15.7109375" style="16" customWidth="1" collapsed="1"/>
    <col min="14" max="14" width="14.7109375" style="0" hidden="1" customWidth="1" outlineLevel="1"/>
    <col min="15" max="15" width="10.7109375" style="0" hidden="1" customWidth="1" outlineLevel="1"/>
    <col min="16" max="16" width="9.140625" style="0" customWidth="1" collapsed="1"/>
  </cols>
  <sheetData>
    <row r="1" spans="1:18" s="1" customFormat="1" ht="36">
      <c r="A1" s="4" t="s">
        <v>1</v>
      </c>
      <c r="B1" s="5" t="s">
        <v>3</v>
      </c>
      <c r="C1" s="6" t="s">
        <v>0</v>
      </c>
      <c r="D1" s="7" t="s">
        <v>2</v>
      </c>
      <c r="E1" s="7" t="s">
        <v>4</v>
      </c>
      <c r="F1" s="21" t="s">
        <v>47</v>
      </c>
      <c r="G1" s="21" t="s">
        <v>19</v>
      </c>
      <c r="H1" s="21" t="s">
        <v>26</v>
      </c>
      <c r="I1" s="21" t="s">
        <v>46</v>
      </c>
      <c r="J1" s="8" t="s">
        <v>32</v>
      </c>
      <c r="K1" s="8" t="s">
        <v>45</v>
      </c>
      <c r="L1" s="8" t="s">
        <v>54</v>
      </c>
      <c r="M1" s="14" t="s">
        <v>5</v>
      </c>
      <c r="N1" s="43" t="s">
        <v>49</v>
      </c>
      <c r="O1" s="44" t="s">
        <v>50</v>
      </c>
      <c r="Q1"/>
      <c r="R1"/>
    </row>
    <row r="2" spans="1:18" s="27" customFormat="1" ht="15.75">
      <c r="A2" s="24"/>
      <c r="B2" s="25"/>
      <c r="C2" s="30" t="s">
        <v>8</v>
      </c>
      <c r="D2" s="12"/>
      <c r="E2" s="12"/>
      <c r="F2" s="12"/>
      <c r="G2" s="12"/>
      <c r="H2" s="13"/>
      <c r="I2" s="13"/>
      <c r="J2" s="13"/>
      <c r="K2" s="13"/>
      <c r="L2" s="13"/>
      <c r="M2" s="13"/>
      <c r="N2" s="45"/>
      <c r="O2" s="46"/>
      <c r="P2" s="26"/>
      <c r="Q2"/>
      <c r="R2"/>
    </row>
    <row r="3" spans="1:15" ht="51">
      <c r="A3" s="9" t="s">
        <v>11</v>
      </c>
      <c r="B3" s="10" t="s">
        <v>7</v>
      </c>
      <c r="C3" s="17" t="s">
        <v>52</v>
      </c>
      <c r="D3" s="18" t="s">
        <v>6</v>
      </c>
      <c r="E3" s="19" t="s">
        <v>51</v>
      </c>
      <c r="F3" s="22">
        <v>98000</v>
      </c>
      <c r="G3" s="22">
        <v>98000</v>
      </c>
      <c r="H3" s="22"/>
      <c r="I3" s="22"/>
      <c r="J3" s="22"/>
      <c r="K3" s="22"/>
      <c r="L3" s="22">
        <v>98000</v>
      </c>
      <c r="M3" s="15">
        <f>L3</f>
        <v>98000</v>
      </c>
      <c r="N3" s="45">
        <f>F3</f>
        <v>98000</v>
      </c>
      <c r="O3" s="46" t="str">
        <f>IF(M3=N3,"NO","SI")</f>
        <v>NO</v>
      </c>
    </row>
    <row r="4" spans="1:15" ht="25.5">
      <c r="A4" s="9" t="s">
        <v>12</v>
      </c>
      <c r="B4" s="10" t="s">
        <v>7</v>
      </c>
      <c r="C4" s="17" t="s">
        <v>13</v>
      </c>
      <c r="D4" s="18" t="s">
        <v>6</v>
      </c>
      <c r="E4" s="19" t="s">
        <v>51</v>
      </c>
      <c r="F4" s="22">
        <v>155000</v>
      </c>
      <c r="G4" s="22">
        <v>155000</v>
      </c>
      <c r="H4" s="22"/>
      <c r="I4" s="22"/>
      <c r="J4" s="22"/>
      <c r="K4" s="22"/>
      <c r="L4" s="22">
        <v>149259.96</v>
      </c>
      <c r="M4" s="15">
        <f aca="true" t="shared" si="0" ref="M4:M15">L4</f>
        <v>149259.96</v>
      </c>
      <c r="N4" s="45">
        <f>F4</f>
        <v>155000</v>
      </c>
      <c r="O4" s="46" t="str">
        <f>IF(M4=N4,"NO","SI")</f>
        <v>SI</v>
      </c>
    </row>
    <row r="5" spans="1:15" ht="25.5">
      <c r="A5" s="9" t="s">
        <v>14</v>
      </c>
      <c r="B5" s="10" t="s">
        <v>7</v>
      </c>
      <c r="C5" s="17" t="s">
        <v>15</v>
      </c>
      <c r="D5" s="18" t="s">
        <v>6</v>
      </c>
      <c r="E5" s="19" t="s">
        <v>51</v>
      </c>
      <c r="F5" s="22">
        <v>105000</v>
      </c>
      <c r="G5" s="22">
        <v>105000</v>
      </c>
      <c r="H5" s="22"/>
      <c r="I5" s="22"/>
      <c r="J5" s="22"/>
      <c r="K5" s="22"/>
      <c r="L5" s="22">
        <v>100306.64</v>
      </c>
      <c r="M5" s="15">
        <f t="shared" si="0"/>
        <v>100306.64</v>
      </c>
      <c r="N5" s="45">
        <f>F5</f>
        <v>105000</v>
      </c>
      <c r="O5" s="46" t="str">
        <f>IF(M5=N5,"NO","SI")</f>
        <v>SI</v>
      </c>
    </row>
    <row r="6" spans="1:15" ht="25.5">
      <c r="A6" s="9" t="s">
        <v>16</v>
      </c>
      <c r="B6" s="10" t="s">
        <v>7</v>
      </c>
      <c r="C6" s="17" t="s">
        <v>17</v>
      </c>
      <c r="D6" s="18" t="s">
        <v>6</v>
      </c>
      <c r="E6" s="19" t="s">
        <v>51</v>
      </c>
      <c r="F6" s="22">
        <v>67000</v>
      </c>
      <c r="G6" s="22">
        <v>67000</v>
      </c>
      <c r="H6" s="22"/>
      <c r="I6" s="22"/>
      <c r="L6" s="22">
        <v>62464.729999999996</v>
      </c>
      <c r="M6" s="15">
        <f t="shared" si="0"/>
        <v>62464.729999999996</v>
      </c>
      <c r="N6" s="45">
        <f>F6</f>
        <v>67000</v>
      </c>
      <c r="O6" s="46" t="str">
        <f>IF(M6=N6,"NO","SI")</f>
        <v>SI</v>
      </c>
    </row>
    <row r="7" spans="1:15" ht="63.75">
      <c r="A7" s="9" t="s">
        <v>18</v>
      </c>
      <c r="B7" s="10" t="s">
        <v>7</v>
      </c>
      <c r="C7" s="17" t="s">
        <v>48</v>
      </c>
      <c r="D7" s="18" t="s">
        <v>6</v>
      </c>
      <c r="E7" s="19" t="s">
        <v>51</v>
      </c>
      <c r="F7" s="19"/>
      <c r="G7" s="22">
        <v>2065827.6</v>
      </c>
      <c r="H7" s="22"/>
      <c r="I7" s="22"/>
      <c r="L7" s="22">
        <v>2065827.6</v>
      </c>
      <c r="M7" s="15">
        <f t="shared" si="0"/>
        <v>2065827.6</v>
      </c>
      <c r="N7" s="45">
        <f>G7</f>
        <v>2065827.6</v>
      </c>
      <c r="O7" s="46" t="str">
        <f>IF(M7=N7,"NO","SI")</f>
        <v>NO</v>
      </c>
    </row>
    <row r="8" spans="1:18" s="27" customFormat="1" ht="15.75">
      <c r="A8" s="24"/>
      <c r="B8" s="25"/>
      <c r="C8" s="30" t="s">
        <v>9</v>
      </c>
      <c r="D8" s="12"/>
      <c r="E8" s="12"/>
      <c r="F8" s="12"/>
      <c r="G8" s="12"/>
      <c r="H8" s="13"/>
      <c r="I8" s="13"/>
      <c r="J8" s="13"/>
      <c r="K8" s="13"/>
      <c r="L8" s="13"/>
      <c r="M8" s="15"/>
      <c r="N8" s="26"/>
      <c r="O8" s="26"/>
      <c r="P8" s="26"/>
      <c r="Q8"/>
      <c r="R8"/>
    </row>
    <row r="9" spans="1:15" ht="25.5">
      <c r="A9" s="9" t="s">
        <v>20</v>
      </c>
      <c r="B9" s="10" t="s">
        <v>7</v>
      </c>
      <c r="C9" s="17" t="s">
        <v>21</v>
      </c>
      <c r="D9" s="18" t="s">
        <v>6</v>
      </c>
      <c r="E9" s="19" t="s">
        <v>51</v>
      </c>
      <c r="F9" s="22">
        <v>310000</v>
      </c>
      <c r="H9" s="22">
        <v>310000</v>
      </c>
      <c r="I9" s="22"/>
      <c r="L9" s="22">
        <v>309994.61</v>
      </c>
      <c r="M9" s="15">
        <f t="shared" si="0"/>
        <v>309994.61</v>
      </c>
      <c r="N9" s="45">
        <f>F9</f>
        <v>310000</v>
      </c>
      <c r="O9" s="46" t="str">
        <f aca="true" t="shared" si="1" ref="O9:O21">IF(M9=N9,"NO","SI")</f>
        <v>SI</v>
      </c>
    </row>
    <row r="10" spans="1:15" ht="38.25">
      <c r="A10" s="9" t="s">
        <v>22</v>
      </c>
      <c r="B10" s="10" t="s">
        <v>7</v>
      </c>
      <c r="C10" s="17" t="s">
        <v>23</v>
      </c>
      <c r="D10" s="18" t="s">
        <v>6</v>
      </c>
      <c r="E10" s="19" t="s">
        <v>51</v>
      </c>
      <c r="F10" s="22">
        <v>155000</v>
      </c>
      <c r="H10" s="22">
        <v>155000</v>
      </c>
      <c r="I10" s="22"/>
      <c r="L10" s="22">
        <v>126593.73999999999</v>
      </c>
      <c r="M10" s="15">
        <f t="shared" si="0"/>
        <v>126593.73999999999</v>
      </c>
      <c r="N10" s="45">
        <f>F10</f>
        <v>155000</v>
      </c>
      <c r="O10" s="46" t="str">
        <f t="shared" si="1"/>
        <v>SI</v>
      </c>
    </row>
    <row r="11" spans="1:15" ht="25.5">
      <c r="A11" s="9" t="s">
        <v>24</v>
      </c>
      <c r="B11" s="10" t="s">
        <v>7</v>
      </c>
      <c r="C11" s="17" t="s">
        <v>25</v>
      </c>
      <c r="D11" s="18" t="s">
        <v>6</v>
      </c>
      <c r="E11" s="19" t="s">
        <v>51</v>
      </c>
      <c r="F11" s="22">
        <v>129000</v>
      </c>
      <c r="H11" s="22">
        <v>129000</v>
      </c>
      <c r="I11" s="22"/>
      <c r="L11" s="22">
        <v>128971.4</v>
      </c>
      <c r="M11" s="15">
        <f t="shared" si="0"/>
        <v>128971.4</v>
      </c>
      <c r="N11" s="45">
        <f>F11</f>
        <v>129000</v>
      </c>
      <c r="O11" s="46" t="str">
        <f t="shared" si="1"/>
        <v>SI</v>
      </c>
    </row>
    <row r="12" spans="1:18" s="27" customFormat="1" ht="15.75">
      <c r="A12" s="24"/>
      <c r="B12" s="25"/>
      <c r="C12" s="30" t="s">
        <v>10</v>
      </c>
      <c r="D12" s="12"/>
      <c r="E12" s="12"/>
      <c r="F12" s="12"/>
      <c r="G12" s="12"/>
      <c r="H12" s="13"/>
      <c r="I12" s="13"/>
      <c r="J12" s="13"/>
      <c r="K12" s="13"/>
      <c r="L12" s="13"/>
      <c r="M12" s="15"/>
      <c r="N12" s="45"/>
      <c r="O12" s="46"/>
      <c r="P12" s="26"/>
      <c r="Q12"/>
      <c r="R12"/>
    </row>
    <row r="13" spans="1:18" s="27" customFormat="1" ht="25.5">
      <c r="A13" s="9" t="s">
        <v>27</v>
      </c>
      <c r="B13" s="10" t="s">
        <v>7</v>
      </c>
      <c r="C13" s="17" t="s">
        <v>28</v>
      </c>
      <c r="D13" s="29" t="s">
        <v>6</v>
      </c>
      <c r="E13" s="19" t="s">
        <v>51</v>
      </c>
      <c r="F13" s="19"/>
      <c r="H13" s="22"/>
      <c r="I13" s="22"/>
      <c r="J13" s="28">
        <v>165000</v>
      </c>
      <c r="K13" s="28"/>
      <c r="L13" s="28">
        <v>154999.84</v>
      </c>
      <c r="M13" s="15">
        <f t="shared" si="0"/>
        <v>154999.84</v>
      </c>
      <c r="N13" s="45">
        <f>J13</f>
        <v>165000</v>
      </c>
      <c r="O13" s="46" t="str">
        <f t="shared" si="1"/>
        <v>SI</v>
      </c>
      <c r="Q13"/>
      <c r="R13"/>
    </row>
    <row r="14" spans="1:15" ht="38.25">
      <c r="A14" s="9" t="s">
        <v>29</v>
      </c>
      <c r="B14" s="10" t="s">
        <v>7</v>
      </c>
      <c r="C14" s="17" t="s">
        <v>30</v>
      </c>
      <c r="D14" s="29" t="s">
        <v>6</v>
      </c>
      <c r="E14" s="19" t="s">
        <v>51</v>
      </c>
      <c r="F14" s="19"/>
      <c r="J14" s="28">
        <v>206000</v>
      </c>
      <c r="K14" s="28"/>
      <c r="L14" s="28">
        <v>205992.01</v>
      </c>
      <c r="M14" s="15">
        <f t="shared" si="0"/>
        <v>205992.01</v>
      </c>
      <c r="N14" s="45">
        <f>J14</f>
        <v>206000</v>
      </c>
      <c r="O14" s="46" t="str">
        <f t="shared" si="1"/>
        <v>SI</v>
      </c>
    </row>
    <row r="15" spans="1:15" ht="25.5">
      <c r="A15" s="9" t="s">
        <v>31</v>
      </c>
      <c r="B15" s="10" t="s">
        <v>7</v>
      </c>
      <c r="C15" s="17" t="s">
        <v>39</v>
      </c>
      <c r="D15" s="29" t="s">
        <v>6</v>
      </c>
      <c r="E15" s="19" t="s">
        <v>51</v>
      </c>
      <c r="F15" s="19"/>
      <c r="J15" s="28">
        <v>258000</v>
      </c>
      <c r="K15" s="28"/>
      <c r="L15" s="28">
        <v>257996.9</v>
      </c>
      <c r="M15" s="15">
        <f t="shared" si="0"/>
        <v>257996.9</v>
      </c>
      <c r="N15" s="45">
        <f>J15</f>
        <v>258000</v>
      </c>
      <c r="O15" s="46" t="str">
        <f t="shared" si="1"/>
        <v>SI</v>
      </c>
    </row>
    <row r="16" spans="1:15" ht="25.5" hidden="1" outlineLevel="1">
      <c r="A16" s="31" t="s">
        <v>33</v>
      </c>
      <c r="B16" s="32" t="s">
        <v>7</v>
      </c>
      <c r="C16" s="33" t="s">
        <v>34</v>
      </c>
      <c r="D16" s="34" t="s">
        <v>6</v>
      </c>
      <c r="E16" s="35" t="s">
        <v>51</v>
      </c>
      <c r="F16" s="35"/>
      <c r="G16" s="36"/>
      <c r="H16" s="37"/>
      <c r="I16" s="37"/>
      <c r="J16" s="38">
        <v>86120</v>
      </c>
      <c r="K16" s="38"/>
      <c r="L16" s="38"/>
      <c r="M16" s="40"/>
      <c r="N16" s="40"/>
      <c r="O16" s="40"/>
    </row>
    <row r="17" spans="1:15" ht="38.25" hidden="1" outlineLevel="1">
      <c r="A17" s="31" t="s">
        <v>35</v>
      </c>
      <c r="B17" s="32" t="s">
        <v>7</v>
      </c>
      <c r="C17" s="33" t="s">
        <v>36</v>
      </c>
      <c r="D17" s="34" t="s">
        <v>6</v>
      </c>
      <c r="E17" s="35" t="s">
        <v>51</v>
      </c>
      <c r="F17" s="35"/>
      <c r="G17" s="36"/>
      <c r="H17" s="39"/>
      <c r="I17" s="39"/>
      <c r="J17" s="38">
        <v>77000</v>
      </c>
      <c r="K17" s="38"/>
      <c r="L17" s="38"/>
      <c r="M17" s="40"/>
      <c r="N17" s="40"/>
      <c r="O17" s="40"/>
    </row>
    <row r="18" spans="1:15" ht="63.75" collapsed="1">
      <c r="A18" s="9" t="s">
        <v>35</v>
      </c>
      <c r="B18" s="10" t="s">
        <v>7</v>
      </c>
      <c r="C18" s="17" t="s">
        <v>40</v>
      </c>
      <c r="D18" s="29" t="s">
        <v>6</v>
      </c>
      <c r="E18" s="19" t="s">
        <v>51</v>
      </c>
      <c r="F18" s="19"/>
      <c r="H18" s="23"/>
      <c r="I18" s="23"/>
      <c r="J18" s="28"/>
      <c r="K18" s="28"/>
      <c r="L18" s="28">
        <v>158725.41</v>
      </c>
      <c r="M18" s="15">
        <v>163120</v>
      </c>
      <c r="N18" s="45">
        <f>M18</f>
        <v>163120</v>
      </c>
      <c r="O18" s="46" t="str">
        <f t="shared" si="1"/>
        <v>NO</v>
      </c>
    </row>
    <row r="19" spans="1:15" ht="25.5">
      <c r="A19" s="9" t="s">
        <v>37</v>
      </c>
      <c r="B19" s="10" t="s">
        <v>7</v>
      </c>
      <c r="C19" s="17" t="s">
        <v>38</v>
      </c>
      <c r="D19" s="29" t="s">
        <v>6</v>
      </c>
      <c r="E19" s="19" t="s">
        <v>51</v>
      </c>
      <c r="F19" s="19"/>
      <c r="H19" s="23"/>
      <c r="I19" s="23"/>
      <c r="J19" s="28">
        <v>77000</v>
      </c>
      <c r="K19" s="28"/>
      <c r="L19" s="28">
        <v>74513.77</v>
      </c>
      <c r="M19" s="15">
        <f>L19</f>
        <v>74513.77</v>
      </c>
      <c r="N19" s="45">
        <f>J19</f>
        <v>77000</v>
      </c>
      <c r="O19" s="46" t="str">
        <f t="shared" si="1"/>
        <v>SI</v>
      </c>
    </row>
    <row r="20" spans="1:15" ht="38.25">
      <c r="A20" s="9" t="s">
        <v>41</v>
      </c>
      <c r="B20" s="10" t="s">
        <v>7</v>
      </c>
      <c r="C20" s="17" t="s">
        <v>42</v>
      </c>
      <c r="D20" s="29" t="s">
        <v>6</v>
      </c>
      <c r="E20" s="19" t="s">
        <v>51</v>
      </c>
      <c r="F20" s="28">
        <v>170000</v>
      </c>
      <c r="H20" s="23"/>
      <c r="I20" s="23"/>
      <c r="J20" s="28"/>
      <c r="K20" s="28">
        <v>150880.03</v>
      </c>
      <c r="L20" s="28">
        <v>150483.73</v>
      </c>
      <c r="M20" s="15">
        <f>L20</f>
        <v>150483.73</v>
      </c>
      <c r="N20" s="45">
        <f>F20</f>
        <v>170000</v>
      </c>
      <c r="O20" s="46" t="str">
        <f t="shared" si="1"/>
        <v>SI</v>
      </c>
    </row>
    <row r="21" spans="1:15" ht="25.5">
      <c r="A21" s="9" t="s">
        <v>43</v>
      </c>
      <c r="B21" s="10" t="s">
        <v>7</v>
      </c>
      <c r="C21" s="17" t="s">
        <v>44</v>
      </c>
      <c r="D21" s="29" t="s">
        <v>6</v>
      </c>
      <c r="E21" s="19" t="s">
        <v>51</v>
      </c>
      <c r="F21" s="19"/>
      <c r="H21" s="23"/>
      <c r="I21" s="23"/>
      <c r="J21" s="28"/>
      <c r="K21" s="28">
        <v>165000</v>
      </c>
      <c r="L21" s="28">
        <v>164994.39</v>
      </c>
      <c r="M21" s="15">
        <f>L21</f>
        <v>164994.39</v>
      </c>
      <c r="N21" s="45">
        <f>K21</f>
        <v>165000</v>
      </c>
      <c r="O21" s="46" t="str">
        <f t="shared" si="1"/>
        <v>SI</v>
      </c>
    </row>
    <row r="22" spans="2:9" ht="12.75">
      <c r="B22" s="20"/>
      <c r="C22" s="17"/>
      <c r="G22" s="41"/>
      <c r="H22" s="23"/>
      <c r="I22" s="23"/>
    </row>
    <row r="23" spans="2:9" ht="12.75">
      <c r="B23" s="20"/>
      <c r="C23" s="17"/>
      <c r="G23" s="41"/>
      <c r="H23" s="23"/>
      <c r="I23" s="23"/>
    </row>
    <row r="24" spans="1:14" ht="12.75">
      <c r="A24" s="48"/>
      <c r="B24" s="49"/>
      <c r="C24" s="47" t="s">
        <v>53</v>
      </c>
      <c r="D24" s="50"/>
      <c r="E24" s="50"/>
      <c r="F24" s="50"/>
      <c r="G24" s="51"/>
      <c r="H24" s="52"/>
      <c r="I24" s="52"/>
      <c r="J24" s="53"/>
      <c r="K24" s="53"/>
      <c r="L24" s="53"/>
      <c r="M24" s="54">
        <f>SUM(M2:M23)</f>
        <v>4213519.32</v>
      </c>
      <c r="N24" s="55">
        <f>SUM(N2:N23)</f>
        <v>4288947.6</v>
      </c>
    </row>
    <row r="25" spans="2:9" ht="12.75">
      <c r="B25" s="20"/>
      <c r="G25" s="41"/>
      <c r="H25" s="23"/>
      <c r="I25" s="23"/>
    </row>
    <row r="26" spans="2:9" ht="12.75">
      <c r="B26" s="20"/>
      <c r="G26" s="41"/>
      <c r="H26" s="23"/>
      <c r="I26" s="23"/>
    </row>
    <row r="27" spans="2:9" ht="12.75">
      <c r="B27" s="20"/>
      <c r="G27" s="41"/>
      <c r="H27" s="23"/>
      <c r="I27" s="23"/>
    </row>
    <row r="28" spans="2:9" ht="12.75">
      <c r="B28" s="20"/>
      <c r="G28" s="42"/>
      <c r="H28" s="23"/>
      <c r="I28" s="23"/>
    </row>
    <row r="29" spans="2:9" ht="12.75">
      <c r="B29" s="20"/>
      <c r="G29" s="41"/>
      <c r="H29" s="23"/>
      <c r="I29" s="23"/>
    </row>
    <row r="30" spans="2:9" ht="12.75">
      <c r="B30" s="20"/>
      <c r="H30" s="23"/>
      <c r="I30" s="23"/>
    </row>
    <row r="31" spans="2:9" ht="12.75">
      <c r="B31" s="20"/>
      <c r="H31" s="23"/>
      <c r="I31" s="23"/>
    </row>
    <row r="32" spans="2:9" ht="12.75">
      <c r="B32" s="20"/>
      <c r="H32" s="23"/>
      <c r="I32" s="23"/>
    </row>
    <row r="33" spans="2:9" ht="12.75">
      <c r="B33" s="20"/>
      <c r="H33" s="23"/>
      <c r="I33" s="23"/>
    </row>
    <row r="34" spans="2:9" ht="12.75">
      <c r="B34" s="20"/>
      <c r="H34" s="23"/>
      <c r="I34" s="23"/>
    </row>
    <row r="35" spans="2:9" ht="12.75">
      <c r="B35" s="20"/>
      <c r="H35" s="23"/>
      <c r="I35" s="23"/>
    </row>
    <row r="36" spans="2:9" ht="12.75">
      <c r="B36" s="20"/>
      <c r="H36" s="23"/>
      <c r="I36" s="23"/>
    </row>
    <row r="37" spans="2:9" ht="12.75">
      <c r="B37" s="20"/>
      <c r="H37" s="23"/>
      <c r="I37" s="23"/>
    </row>
    <row r="38" spans="2:9" ht="12.75">
      <c r="B38" s="20"/>
      <c r="H38" s="23"/>
      <c r="I38" s="23"/>
    </row>
    <row r="39" spans="2:9" ht="12.75">
      <c r="B39" s="20"/>
      <c r="H39" s="23"/>
      <c r="I39" s="23"/>
    </row>
    <row r="40" spans="2:9" ht="12.75">
      <c r="B40" s="20"/>
      <c r="H40" s="23"/>
      <c r="I40" s="23"/>
    </row>
    <row r="41" spans="2:9" ht="12.75">
      <c r="B41" s="20"/>
      <c r="H41" s="23"/>
      <c r="I41" s="23"/>
    </row>
    <row r="42" spans="2:9" ht="12.75">
      <c r="B42" s="20"/>
      <c r="H42" s="23"/>
      <c r="I42" s="23"/>
    </row>
    <row r="43" spans="2:9" ht="12.75">
      <c r="B43" s="20"/>
      <c r="H43" s="23"/>
      <c r="I43" s="23"/>
    </row>
    <row r="44" spans="2:9" ht="12.75">
      <c r="B44" s="20"/>
      <c r="H44" s="23"/>
      <c r="I44" s="23"/>
    </row>
    <row r="45" spans="2:9" ht="12.75">
      <c r="B45" s="20"/>
      <c r="H45" s="23"/>
      <c r="I45" s="23"/>
    </row>
    <row r="46" spans="2:9" ht="12.75">
      <c r="B46" s="20"/>
      <c r="H46" s="23"/>
      <c r="I46" s="23"/>
    </row>
    <row r="47" spans="2:9" ht="12.75">
      <c r="B47" s="20"/>
      <c r="H47" s="23"/>
      <c r="I47" s="23"/>
    </row>
    <row r="48" spans="2:9" ht="12.75">
      <c r="B48" s="20"/>
      <c r="H48" s="23"/>
      <c r="I48" s="23"/>
    </row>
    <row r="49" spans="2:9" ht="12.75">
      <c r="B49" s="20"/>
      <c r="H49" s="23"/>
      <c r="I49" s="23"/>
    </row>
    <row r="50" spans="2:9" ht="12.75">
      <c r="B50" s="20"/>
      <c r="H50" s="23"/>
      <c r="I50" s="23"/>
    </row>
    <row r="51" spans="2:9" ht="12.75">
      <c r="B51" s="20"/>
      <c r="H51" s="23"/>
      <c r="I51" s="23"/>
    </row>
    <row r="52" spans="2:9" ht="12.75">
      <c r="B52" s="20"/>
      <c r="H52" s="23"/>
      <c r="I52" s="23"/>
    </row>
    <row r="53" spans="2:9" ht="12.75">
      <c r="B53" s="20"/>
      <c r="H53" s="23"/>
      <c r="I53" s="23"/>
    </row>
    <row r="54" spans="2:9" ht="12.75">
      <c r="B54" s="20"/>
      <c r="H54" s="23"/>
      <c r="I54" s="23"/>
    </row>
    <row r="55" spans="2:9" ht="12.75">
      <c r="B55" s="20"/>
      <c r="H55" s="23"/>
      <c r="I55" s="23"/>
    </row>
    <row r="56" spans="2:9" ht="12.75">
      <c r="B56" s="20"/>
      <c r="H56" s="23"/>
      <c r="I56" s="23"/>
    </row>
    <row r="57" spans="2:9" ht="12.75">
      <c r="B57" s="20"/>
      <c r="H57" s="23"/>
      <c r="I57" s="23"/>
    </row>
    <row r="58" spans="2:9" ht="12.75">
      <c r="B58" s="20"/>
      <c r="H58" s="23"/>
      <c r="I58" s="23"/>
    </row>
    <row r="59" spans="2:9" ht="12.75">
      <c r="B59" s="20"/>
      <c r="H59" s="23"/>
      <c r="I59" s="23"/>
    </row>
    <row r="60" spans="2:9" ht="12.75">
      <c r="B60" s="20"/>
      <c r="H60" s="23"/>
      <c r="I60" s="23"/>
    </row>
    <row r="61" spans="2:9" ht="12.75">
      <c r="B61" s="20"/>
      <c r="H61" s="23"/>
      <c r="I61" s="23"/>
    </row>
    <row r="62" spans="2:9" ht="12.75">
      <c r="B62" s="20"/>
      <c r="H62" s="23"/>
      <c r="I62" s="23"/>
    </row>
    <row r="63" spans="2:9" ht="12.75">
      <c r="B63" s="20"/>
      <c r="H63" s="23"/>
      <c r="I63" s="23"/>
    </row>
    <row r="64" spans="2:9" ht="12.75">
      <c r="B64" s="20"/>
      <c r="H64" s="23"/>
      <c r="I64" s="23"/>
    </row>
    <row r="65" spans="2:9" ht="12.75">
      <c r="B65" s="20"/>
      <c r="H65" s="23"/>
      <c r="I65" s="23"/>
    </row>
    <row r="66" spans="2:9" ht="12.75">
      <c r="B66" s="20"/>
      <c r="H66" s="23"/>
      <c r="I66" s="23"/>
    </row>
    <row r="67" spans="2:9" ht="12.75">
      <c r="B67" s="20"/>
      <c r="H67" s="23"/>
      <c r="I67" s="23"/>
    </row>
    <row r="68" spans="2:9" ht="12.75">
      <c r="B68" s="20"/>
      <c r="H68" s="23"/>
      <c r="I68" s="23"/>
    </row>
    <row r="69" spans="2:9" ht="12.75">
      <c r="B69" s="20"/>
      <c r="H69" s="23"/>
      <c r="I69" s="23"/>
    </row>
    <row r="70" spans="2:9" ht="12.75">
      <c r="B70" s="20"/>
      <c r="H70" s="23"/>
      <c r="I70" s="23"/>
    </row>
    <row r="71" spans="2:9" ht="12.75">
      <c r="B71" s="20"/>
      <c r="H71" s="23"/>
      <c r="I71" s="23"/>
    </row>
    <row r="72" spans="2:9" ht="12.75">
      <c r="B72" s="20"/>
      <c r="H72" s="23"/>
      <c r="I72" s="23"/>
    </row>
    <row r="73" spans="2:9" ht="12.75">
      <c r="B73" s="20"/>
      <c r="H73" s="23"/>
      <c r="I73" s="23"/>
    </row>
    <row r="74" spans="2:9" ht="12.75">
      <c r="B74" s="20"/>
      <c r="H74" s="23"/>
      <c r="I74" s="23"/>
    </row>
    <row r="75" spans="2:9" ht="12.75">
      <c r="B75" s="20"/>
      <c r="H75" s="23"/>
      <c r="I75" s="23"/>
    </row>
    <row r="76" spans="2:9" ht="12.75">
      <c r="B76" s="20"/>
      <c r="H76" s="23"/>
      <c r="I76" s="23"/>
    </row>
    <row r="77" spans="2:9" ht="12.75">
      <c r="B77" s="20"/>
      <c r="H77" s="23"/>
      <c r="I77" s="23"/>
    </row>
    <row r="78" spans="2:9" ht="12.75">
      <c r="B78" s="20"/>
      <c r="H78" s="23"/>
      <c r="I78" s="23"/>
    </row>
    <row r="79" spans="2:9" ht="12.75">
      <c r="B79" s="20"/>
      <c r="H79" s="23"/>
      <c r="I79" s="23"/>
    </row>
    <row r="80" spans="2:9" ht="12.75">
      <c r="B80" s="20"/>
      <c r="H80" s="23"/>
      <c r="I80" s="23"/>
    </row>
    <row r="81" spans="2:9" ht="12.75">
      <c r="B81" s="20"/>
      <c r="H81" s="23"/>
      <c r="I81" s="23"/>
    </row>
    <row r="82" spans="2:9" ht="12.75">
      <c r="B82" s="20"/>
      <c r="H82" s="23"/>
      <c r="I82" s="23"/>
    </row>
    <row r="83" spans="2:9" ht="12.75">
      <c r="B83" s="20"/>
      <c r="H83" s="23"/>
      <c r="I83" s="23"/>
    </row>
    <row r="84" spans="2:9" ht="12.75">
      <c r="B84" s="20"/>
      <c r="H84" s="23"/>
      <c r="I84" s="23"/>
    </row>
    <row r="85" spans="2:9" ht="12.75">
      <c r="B85" s="20"/>
      <c r="H85" s="23"/>
      <c r="I85" s="23"/>
    </row>
    <row r="86" spans="2:9" ht="12.75">
      <c r="B86" s="20"/>
      <c r="H86" s="23"/>
      <c r="I86" s="23"/>
    </row>
    <row r="87" spans="2:9" ht="12.75">
      <c r="B87" s="20"/>
      <c r="H87" s="23"/>
      <c r="I87" s="23"/>
    </row>
    <row r="88" spans="2:9" ht="12.75">
      <c r="B88" s="20"/>
      <c r="H88" s="23"/>
      <c r="I88" s="23"/>
    </row>
    <row r="89" spans="2:9" ht="12.75">
      <c r="B89" s="20"/>
      <c r="H89" s="23"/>
      <c r="I89" s="23"/>
    </row>
    <row r="90" spans="2:9" ht="12.75">
      <c r="B90" s="20"/>
      <c r="H90" s="23"/>
      <c r="I90" s="23"/>
    </row>
    <row r="91" spans="2:9" ht="12.75">
      <c r="B91" s="20"/>
      <c r="H91" s="23"/>
      <c r="I91" s="23"/>
    </row>
    <row r="92" spans="2:9" ht="12.75">
      <c r="B92" s="20"/>
      <c r="H92" s="23"/>
      <c r="I92" s="23"/>
    </row>
    <row r="93" spans="2:9" ht="12.75">
      <c r="B93" s="20"/>
      <c r="H93" s="23"/>
      <c r="I93" s="23"/>
    </row>
    <row r="94" spans="2:9" ht="12.75">
      <c r="B94" s="20"/>
      <c r="H94" s="23"/>
      <c r="I94" s="23"/>
    </row>
    <row r="95" spans="2:9" ht="12.75">
      <c r="B95" s="20"/>
      <c r="H95" s="23"/>
      <c r="I95" s="23"/>
    </row>
    <row r="96" spans="2:9" ht="12.75">
      <c r="B96" s="20"/>
      <c r="H96" s="23"/>
      <c r="I96" s="23"/>
    </row>
    <row r="97" spans="2:9" ht="12.75">
      <c r="B97" s="20"/>
      <c r="H97" s="23"/>
      <c r="I97" s="23"/>
    </row>
    <row r="98" spans="2:9" ht="12.75">
      <c r="B98" s="20"/>
      <c r="H98" s="23"/>
      <c r="I98" s="23"/>
    </row>
    <row r="99" spans="2:9" ht="12.75">
      <c r="B99" s="20"/>
      <c r="H99" s="23"/>
      <c r="I99" s="23"/>
    </row>
    <row r="100" spans="2:9" ht="12.75">
      <c r="B100" s="20"/>
      <c r="H100" s="23"/>
      <c r="I100" s="23"/>
    </row>
    <row r="101" spans="2:9" ht="12.75">
      <c r="B101" s="20"/>
      <c r="H101" s="23"/>
      <c r="I101" s="23"/>
    </row>
    <row r="102" spans="2:9" ht="12.75">
      <c r="B102" s="20"/>
      <c r="H102" s="23"/>
      <c r="I102" s="23"/>
    </row>
    <row r="103" spans="2:9" ht="12.75">
      <c r="B103" s="20"/>
      <c r="H103" s="23"/>
      <c r="I103" s="23"/>
    </row>
    <row r="104" spans="2:9" ht="12.75">
      <c r="B104" s="20"/>
      <c r="H104" s="23"/>
      <c r="I104" s="23"/>
    </row>
    <row r="105" spans="2:9" ht="12.75">
      <c r="B105" s="20"/>
      <c r="H105" s="23"/>
      <c r="I105" s="23"/>
    </row>
    <row r="106" spans="2:9" ht="12.75">
      <c r="B106" s="20"/>
      <c r="H106" s="23"/>
      <c r="I106" s="23"/>
    </row>
    <row r="107" spans="2:9" ht="12.75">
      <c r="B107" s="20"/>
      <c r="H107" s="23"/>
      <c r="I107" s="23"/>
    </row>
    <row r="108" spans="2:9" ht="12.75">
      <c r="B108" s="20"/>
      <c r="H108" s="23"/>
      <c r="I108" s="23"/>
    </row>
    <row r="109" spans="2:9" ht="12.75">
      <c r="B109" s="20"/>
      <c r="H109" s="23"/>
      <c r="I109" s="23"/>
    </row>
    <row r="110" spans="2:9" ht="12.75">
      <c r="B110" s="20"/>
      <c r="H110" s="23"/>
      <c r="I110" s="23"/>
    </row>
    <row r="111" spans="2:9" ht="12.75">
      <c r="B111" s="20"/>
      <c r="H111" s="23"/>
      <c r="I111" s="23"/>
    </row>
    <row r="112" spans="2:9" ht="12.75">
      <c r="B112" s="20"/>
      <c r="H112" s="23"/>
      <c r="I112" s="23"/>
    </row>
    <row r="113" spans="2:9" ht="12.75">
      <c r="B113" s="20"/>
      <c r="H113" s="23"/>
      <c r="I113" s="23"/>
    </row>
    <row r="114" spans="2:9" ht="12.75">
      <c r="B114" s="20"/>
      <c r="H114" s="23"/>
      <c r="I114" s="23"/>
    </row>
    <row r="115" spans="2:9" ht="12.75">
      <c r="B115" s="20"/>
      <c r="H115" s="23"/>
      <c r="I115" s="23"/>
    </row>
    <row r="116" spans="2:9" ht="12.75">
      <c r="B116" s="20"/>
      <c r="H116" s="23"/>
      <c r="I116" s="23"/>
    </row>
    <row r="117" spans="2:9" ht="12.75">
      <c r="B117" s="20"/>
      <c r="H117" s="23"/>
      <c r="I117" s="23"/>
    </row>
    <row r="118" spans="2:9" ht="12.75">
      <c r="B118" s="20"/>
      <c r="H118" s="23"/>
      <c r="I118" s="23"/>
    </row>
    <row r="119" spans="2:9" ht="12.75">
      <c r="B119" s="20"/>
      <c r="H119" s="23"/>
      <c r="I119" s="23"/>
    </row>
    <row r="120" spans="2:9" ht="12.75">
      <c r="B120" s="20"/>
      <c r="H120" s="23"/>
      <c r="I120" s="23"/>
    </row>
    <row r="121" spans="2:9" ht="12.75">
      <c r="B121" s="20"/>
      <c r="H121" s="23"/>
      <c r="I121" s="23"/>
    </row>
    <row r="122" spans="2:9" ht="12.75">
      <c r="B122" s="20"/>
      <c r="H122" s="23"/>
      <c r="I122" s="23"/>
    </row>
    <row r="123" spans="2:9" ht="12.75">
      <c r="B123" s="20"/>
      <c r="H123" s="23"/>
      <c r="I123" s="23"/>
    </row>
    <row r="124" spans="2:9" ht="12.75">
      <c r="B124" s="20"/>
      <c r="H124" s="23"/>
      <c r="I124" s="23"/>
    </row>
    <row r="125" spans="2:9" ht="12.75">
      <c r="B125" s="20"/>
      <c r="H125" s="23"/>
      <c r="I125" s="23"/>
    </row>
    <row r="126" spans="2:9" ht="12.75">
      <c r="B126" s="20"/>
      <c r="H126" s="23"/>
      <c r="I126" s="23"/>
    </row>
    <row r="127" spans="2:9" ht="12.75">
      <c r="B127" s="20"/>
      <c r="H127" s="23"/>
      <c r="I127" s="23"/>
    </row>
    <row r="128" spans="2:9" ht="12.75">
      <c r="B128" s="20"/>
      <c r="H128" s="23"/>
      <c r="I128" s="23"/>
    </row>
    <row r="129" spans="2:9" ht="12.75">
      <c r="B129" s="20"/>
      <c r="H129" s="23"/>
      <c r="I129" s="23"/>
    </row>
    <row r="130" spans="2:9" ht="12.75">
      <c r="B130" s="20"/>
      <c r="H130" s="23"/>
      <c r="I130" s="23"/>
    </row>
    <row r="131" spans="2:9" ht="12.75">
      <c r="B131" s="20"/>
      <c r="H131" s="23"/>
      <c r="I131" s="23"/>
    </row>
    <row r="132" spans="2:9" ht="12.75">
      <c r="B132" s="20"/>
      <c r="H132" s="23"/>
      <c r="I132" s="23"/>
    </row>
    <row r="133" spans="2:9" ht="12.75">
      <c r="B133" s="20"/>
      <c r="H133" s="23"/>
      <c r="I133" s="23"/>
    </row>
    <row r="134" spans="2:9" ht="12.75">
      <c r="B134" s="20"/>
      <c r="H134" s="23"/>
      <c r="I134" s="23"/>
    </row>
    <row r="135" spans="2:9" ht="12.75">
      <c r="B135" s="20"/>
      <c r="H135" s="23"/>
      <c r="I135" s="23"/>
    </row>
    <row r="136" spans="2:9" ht="12.75">
      <c r="B136" s="20"/>
      <c r="H136" s="23"/>
      <c r="I136" s="23"/>
    </row>
    <row r="137" spans="2:9" ht="12.75">
      <c r="B137" s="20"/>
      <c r="H137" s="23"/>
      <c r="I137" s="23"/>
    </row>
    <row r="138" spans="2:9" ht="12.75">
      <c r="B138" s="20"/>
      <c r="H138" s="23"/>
      <c r="I138" s="23"/>
    </row>
    <row r="139" spans="2:9" ht="12.75">
      <c r="B139" s="20"/>
      <c r="H139" s="23"/>
      <c r="I139" s="23"/>
    </row>
    <row r="140" spans="2:9" ht="12.75">
      <c r="B140" s="20"/>
      <c r="H140" s="23"/>
      <c r="I140" s="23"/>
    </row>
    <row r="141" spans="2:9" ht="12.75">
      <c r="B141" s="20"/>
      <c r="H141" s="23"/>
      <c r="I141" s="23"/>
    </row>
    <row r="142" spans="2:9" ht="12.75">
      <c r="B142" s="20"/>
      <c r="H142" s="23"/>
      <c r="I142" s="23"/>
    </row>
    <row r="143" spans="2:9" ht="12.75">
      <c r="B143" s="20"/>
      <c r="H143" s="23"/>
      <c r="I143" s="23"/>
    </row>
    <row r="144" spans="2:9" ht="12.75">
      <c r="B144" s="20"/>
      <c r="H144" s="23"/>
      <c r="I144" s="23"/>
    </row>
    <row r="145" spans="2:9" ht="12.75">
      <c r="B145" s="20"/>
      <c r="H145" s="23"/>
      <c r="I145" s="23"/>
    </row>
    <row r="146" spans="2:9" ht="12.75">
      <c r="B146" s="20"/>
      <c r="H146" s="23"/>
      <c r="I146" s="23"/>
    </row>
    <row r="147" spans="2:9" ht="12.75">
      <c r="B147" s="20"/>
      <c r="H147" s="23"/>
      <c r="I147" s="23"/>
    </row>
    <row r="148" spans="2:9" ht="12.75">
      <c r="B148" s="20"/>
      <c r="H148" s="23"/>
      <c r="I148" s="23"/>
    </row>
    <row r="149" spans="2:9" ht="12.75">
      <c r="B149" s="20"/>
      <c r="H149" s="23"/>
      <c r="I149" s="23"/>
    </row>
    <row r="150" spans="2:9" ht="12.75">
      <c r="B150" s="20"/>
      <c r="H150" s="23"/>
      <c r="I150" s="23"/>
    </row>
    <row r="151" spans="2:9" ht="12.75">
      <c r="B151" s="20"/>
      <c r="H151" s="23"/>
      <c r="I151" s="23"/>
    </row>
    <row r="152" spans="2:9" ht="12.75">
      <c r="B152" s="20"/>
      <c r="H152" s="23"/>
      <c r="I152" s="23"/>
    </row>
    <row r="153" spans="2:9" ht="12.75">
      <c r="B153" s="20"/>
      <c r="H153" s="23"/>
      <c r="I153" s="23"/>
    </row>
    <row r="154" spans="2:9" ht="12.75">
      <c r="B154" s="20"/>
      <c r="H154" s="23"/>
      <c r="I154" s="23"/>
    </row>
    <row r="155" spans="2:9" ht="12.75">
      <c r="B155" s="20"/>
      <c r="H155" s="23"/>
      <c r="I155" s="23"/>
    </row>
    <row r="156" spans="2:9" ht="12.75">
      <c r="B156" s="20"/>
      <c r="H156" s="23"/>
      <c r="I156" s="23"/>
    </row>
    <row r="157" spans="2:9" ht="12.75">
      <c r="B157" s="20"/>
      <c r="H157" s="23"/>
      <c r="I157" s="23"/>
    </row>
    <row r="158" spans="2:9" ht="12.75">
      <c r="B158" s="20"/>
      <c r="H158" s="23"/>
      <c r="I158" s="23"/>
    </row>
    <row r="159" spans="2:9" ht="12.75">
      <c r="B159" s="20"/>
      <c r="H159" s="23"/>
      <c r="I159" s="23"/>
    </row>
    <row r="160" spans="2:9" ht="12.75">
      <c r="B160" s="20"/>
      <c r="H160" s="23"/>
      <c r="I160" s="23"/>
    </row>
    <row r="161" spans="2:9" ht="12.75">
      <c r="B161" s="20"/>
      <c r="H161" s="23"/>
      <c r="I161" s="23"/>
    </row>
    <row r="162" spans="2:9" ht="12.75">
      <c r="B162" s="20"/>
      <c r="H162" s="23"/>
      <c r="I162" s="23"/>
    </row>
    <row r="163" spans="2:9" ht="12.75">
      <c r="B163" s="20"/>
      <c r="H163" s="23"/>
      <c r="I163" s="23"/>
    </row>
    <row r="164" spans="2:9" ht="12.75">
      <c r="B164" s="20"/>
      <c r="H164" s="23"/>
      <c r="I164" s="23"/>
    </row>
    <row r="165" spans="2:9" ht="12.75">
      <c r="B165" s="20"/>
      <c r="H165" s="23"/>
      <c r="I165" s="23"/>
    </row>
    <row r="166" spans="2:9" ht="12.75">
      <c r="B166" s="20"/>
      <c r="H166" s="23"/>
      <c r="I166" s="23"/>
    </row>
    <row r="167" spans="2:9" ht="12.75">
      <c r="B167" s="20"/>
      <c r="H167" s="23"/>
      <c r="I167" s="23"/>
    </row>
    <row r="168" spans="2:9" ht="12.75">
      <c r="B168" s="20"/>
      <c r="H168" s="23"/>
      <c r="I168" s="23"/>
    </row>
    <row r="169" spans="2:9" ht="12.75">
      <c r="B169" s="20"/>
      <c r="H169" s="23"/>
      <c r="I169" s="23"/>
    </row>
    <row r="170" spans="2:9" ht="12.75">
      <c r="B170" s="20"/>
      <c r="H170" s="23"/>
      <c r="I170" s="23"/>
    </row>
    <row r="171" spans="2:9" ht="12.75">
      <c r="B171" s="20"/>
      <c r="H171" s="23"/>
      <c r="I171" s="23"/>
    </row>
    <row r="172" spans="2:9" ht="12.75">
      <c r="B172" s="20"/>
      <c r="H172" s="23"/>
      <c r="I172" s="23"/>
    </row>
    <row r="173" spans="2:9" ht="12.75">
      <c r="B173" s="20"/>
      <c r="H173" s="23"/>
      <c r="I173" s="23"/>
    </row>
    <row r="174" spans="2:9" ht="12.75">
      <c r="B174" s="20"/>
      <c r="H174" s="23"/>
      <c r="I174" s="23"/>
    </row>
    <row r="175" spans="2:9" ht="12.75">
      <c r="B175" s="20"/>
      <c r="H175" s="23"/>
      <c r="I175" s="23"/>
    </row>
    <row r="176" spans="2:9" ht="12.75">
      <c r="B176" s="20"/>
      <c r="H176" s="23"/>
      <c r="I176" s="23"/>
    </row>
    <row r="177" spans="2:9" ht="12.75">
      <c r="B177" s="20"/>
      <c r="H177" s="23"/>
      <c r="I177" s="23"/>
    </row>
    <row r="178" spans="2:9" ht="12.75">
      <c r="B178" s="20"/>
      <c r="H178" s="23"/>
      <c r="I178" s="23"/>
    </row>
    <row r="179" spans="2:9" ht="12.75">
      <c r="B179" s="20"/>
      <c r="H179" s="23"/>
      <c r="I179" s="23"/>
    </row>
    <row r="180" spans="2:9" ht="12.75">
      <c r="B180" s="20"/>
      <c r="H180" s="23"/>
      <c r="I180" s="23"/>
    </row>
    <row r="181" spans="2:9" ht="12.75">
      <c r="B181" s="20"/>
      <c r="H181" s="23"/>
      <c r="I181" s="23"/>
    </row>
    <row r="182" spans="2:9" ht="12.75">
      <c r="B182" s="20"/>
      <c r="H182" s="23"/>
      <c r="I182" s="23"/>
    </row>
    <row r="183" spans="2:9" ht="12.75">
      <c r="B183" s="20"/>
      <c r="H183" s="23"/>
      <c r="I183" s="23"/>
    </row>
    <row r="184" spans="2:9" ht="12.75">
      <c r="B184" s="20"/>
      <c r="H184" s="23"/>
      <c r="I184" s="23"/>
    </row>
    <row r="185" spans="2:9" ht="12.75">
      <c r="B185" s="20"/>
      <c r="H185" s="23"/>
      <c r="I185" s="23"/>
    </row>
    <row r="186" spans="2:9" ht="12.75">
      <c r="B186" s="20"/>
      <c r="H186" s="23"/>
      <c r="I186" s="23"/>
    </row>
    <row r="187" spans="2:9" ht="12.75">
      <c r="B187" s="20"/>
      <c r="H187" s="23"/>
      <c r="I187" s="23"/>
    </row>
    <row r="188" spans="2:9" ht="12.75">
      <c r="B188" s="20"/>
      <c r="H188" s="23"/>
      <c r="I188" s="23"/>
    </row>
    <row r="189" spans="2:9" ht="12.75">
      <c r="B189" s="20"/>
      <c r="H189" s="23"/>
      <c r="I189" s="23"/>
    </row>
    <row r="190" spans="2:9" ht="12.75">
      <c r="B190" s="20"/>
      <c r="H190" s="23"/>
      <c r="I190" s="23"/>
    </row>
    <row r="191" spans="2:9" ht="12.75">
      <c r="B191" s="20"/>
      <c r="H191" s="23"/>
      <c r="I191" s="23"/>
    </row>
  </sheetData>
  <sheetProtection/>
  <conditionalFormatting sqref="G29 G22:G27 F20 J13:L21">
    <cfRule type="cellIs" priority="1" dxfId="1" operator="equal" stopIfTrue="1">
      <formula>0</formula>
    </cfRule>
  </conditionalFormatting>
  <printOptions gridLines="1" horizontalCentered="1"/>
  <pageMargins left="0.3" right="0.5118110236220472" top="0.83" bottom="0.72" header="0.3937007874015748" footer="0.2755905511811024"/>
  <pageSetup fitToHeight="1" fitToWidth="1" horizontalDpi="600" verticalDpi="600" orientation="landscape" paperSize="9" scale="69" r:id="rId1"/>
  <headerFooter alignWithMargins="0">
    <oddHeader>&amp;C&amp;12LEGGE 183/1989 BACINO INTERREGIONALE MARECCHIA E CONCA - PROGRAMMA 2001 - 2003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2005-06-23T08:46:41Z</cp:lastPrinted>
  <dcterms:created xsi:type="dcterms:W3CDTF">2005-03-18T13:16:59Z</dcterms:created>
  <dcterms:modified xsi:type="dcterms:W3CDTF">2021-10-07T15:10:40Z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115900.000000000</vt:lpwstr>
  </property>
  <property fmtid="{D5CDD505-2E9C-101B-9397-08002B2CF9AE}" pid="4" name="display_urn:schemas-microsoft-com:office:office#Author">
    <vt:lpwstr>Caroli Renata</vt:lpwstr>
  </property>
</Properties>
</file>