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6390" activeTab="0"/>
  </bookViews>
  <sheets>
    <sheet name="152 2018" sheetId="1" r:id="rId1"/>
  </sheets>
  <definedNames>
    <definedName name="_xlnm.Print_Titles" localSheetId="0">'152 2018'!$1:$1</definedName>
  </definedNames>
  <calcPr fullCalcOnLoad="1"/>
</workbook>
</file>

<file path=xl/sharedStrings.xml><?xml version="1.0" encoding="utf-8"?>
<sst xmlns="http://schemas.openxmlformats.org/spreadsheetml/2006/main" count="77" uniqueCount="53">
  <si>
    <t>TITOLO</t>
  </si>
  <si>
    <t>CODICE</t>
  </si>
  <si>
    <t>PROV.</t>
  </si>
  <si>
    <t>000</t>
  </si>
  <si>
    <t>IMPORTO FINANZIAMENTO Euro</t>
  </si>
  <si>
    <t>LOTTO</t>
  </si>
  <si>
    <t>SOGGETTO ATTUATORE</t>
  </si>
  <si>
    <t>IMPORTO FINANZIAMENTO ORIGINALE IN EURO</t>
  </si>
  <si>
    <t>IMPORTO MODIFICATO SI/NO</t>
  </si>
  <si>
    <t xml:space="preserve">Totale </t>
  </si>
  <si>
    <t>Servizio Area Romagna</t>
  </si>
  <si>
    <t>RA</t>
  </si>
  <si>
    <t>RN</t>
  </si>
  <si>
    <t>IMPORTO FINANZIAMENTO Euro Del. G. 884/2018</t>
  </si>
  <si>
    <t>Servizio Area Reno e Po di Volano</t>
  </si>
  <si>
    <t>ALTA VAL TIDONE (PC) - Prosecuzione dei lavori di consolidamento del versante sul quale si sviluppa l'abitato di Cocogni e la viabilità comunale e provinciale</t>
  </si>
  <si>
    <t>TRAVO (PC) - Interventi di manutenzione straordinaria dei versanti e delle opere di consolidamento eseguite sui dissesti che interessano gli abitati di Casoni e Pilè</t>
  </si>
  <si>
    <t>FARINI (PC) - Interventi di manutenzione straordinaria dei versanti e delle opere di consolidamento eseguite sui dissesti che interessano gli abitati di Gallare, Groppo e Farini capoluogo.</t>
  </si>
  <si>
    <t>ALSENO (PC) - Prosecuzione dei lavori di consolidamento del versante sul quale si sviluppa parte dell'abitato di Castelnuovo Fogliani.</t>
  </si>
  <si>
    <t>NEVIANO DEGLI ARDUINI (PR) - TORRENTE ENZA - Ripristino funzionalità opere idrauliche di difesa sondale nel torrente Enza nel tratto sottendente l'abitato da consolidare di</t>
  </si>
  <si>
    <t>FORNOVO TARO (PR) - RIO TORRETTA - RIO DI CITERNA - Rimozione materiale franato, risezionamento e ripristino idrografia superficiale sulla frana del Micone; Lavori di manutenzione alle opere esistenti e sistemazione sponde rio Torretta e rio di Citerna</t>
  </si>
  <si>
    <t>CORNIGLIO (PR) - RIO DI GRAIANA - Lavori di manutenzione alle opere esistenti e ripristino idrografia superficiale in località Case Mattei; Lavori di manutenzione alle opere esistenti e ripristino idrografia superficiale in località Miano; Ripristino opere idrauliche a sostegno dei versanti nel Rio di Graiana.</t>
  </si>
  <si>
    <t>MONCHIO DELLE CORTI (PR) - RIO CANALAZZO - Consolidamento della frana del rio Canalazzo nel capoluogo.</t>
  </si>
  <si>
    <t>BAISO (RE) - Primi lavori di consolidamento e messa in sicurezza del dissesto idrogeologico che coinvolge l'abitato di Debbia.</t>
  </si>
  <si>
    <t>PRIGNANO SULLA SECCHIA (MO) - Interventi di messa in sicurezza del versante a monte e a valle di via Pianazza in località Montebaranzone.</t>
  </si>
  <si>
    <t>FRASSINORO (MO) - Interventi di messa in sicurezza dei dissesti in località Fontanaluccia e Case Bernardi</t>
  </si>
  <si>
    <t>COMUNI VARI (BO) - CASOLA VALSENIO (RA) - Opere di consolidamento negli abitati dichiarati da consolidare e interventi sui versanti nel Bacino del Reno.</t>
  </si>
  <si>
    <t>BRISIGHELLA (RA) - Interventi di manutenzione straordinaria per la mitigazione del rischio lungo la parete gessosa sotto la torre dell'orologio, nell'abitato di Brisighella.</t>
  </si>
  <si>
    <t>SANTARCANGELO (RN) - Interventi di consolidamento dell'abitato di Santarcangelo.</t>
  </si>
  <si>
    <t>RIMINI (RN) - Intervento di mitigazione del rischio in località San Salvatore.</t>
  </si>
  <si>
    <t>1A2A701</t>
  </si>
  <si>
    <t>1A2A702</t>
  </si>
  <si>
    <t>1A2A703</t>
  </si>
  <si>
    <t>1A2A704</t>
  </si>
  <si>
    <t>1A2A705</t>
  </si>
  <si>
    <t>1A2A706</t>
  </si>
  <si>
    <t>1A2A707</t>
  </si>
  <si>
    <t>1A2A708</t>
  </si>
  <si>
    <t>1A2A709</t>
  </si>
  <si>
    <t>1A2A710</t>
  </si>
  <si>
    <t>1A2A711</t>
  </si>
  <si>
    <t>1A2C701</t>
  </si>
  <si>
    <t>1A2F701</t>
  </si>
  <si>
    <t>1A2G701</t>
  </si>
  <si>
    <t>1A2G702</t>
  </si>
  <si>
    <t>PC</t>
  </si>
  <si>
    <t>Servizio Area Affluenti del Po</t>
  </si>
  <si>
    <t>PR</t>
  </si>
  <si>
    <t>Servizio coordinamento interventi urgenti e messa in sicurezza</t>
  </si>
  <si>
    <t>RE</t>
  </si>
  <si>
    <t>MO</t>
  </si>
  <si>
    <t>Servizio coordinamento programmi speciali e presidi di competenza</t>
  </si>
  <si>
    <t>BO RA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</si>
</sst>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  <numFmt numFmtId="184" formatCode="_-[$€]\ * #,##0.00_-;\-[$€]\ * #,##0.00_-;_-[$€]\ 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9" fontId="0" fillId="0" borderId="12" xfId="0" applyNumberFormat="1" applyBorder="1" applyAlignment="1">
      <alignment horizontal="center" vertical="top" wrapText="1"/>
    </xf>
    <xf numFmtId="4" fontId="17" fillId="0" borderId="12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4" fontId="12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183" fontId="11" fillId="0" borderId="0" xfId="44" applyFont="1" applyFill="1" applyAlignment="1">
      <alignment vertical="top" wrapText="1"/>
    </xf>
    <xf numFmtId="4" fontId="18" fillId="0" borderId="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3" xfId="52"/>
    <cellStyle name="Nota" xfId="53"/>
    <cellStyle name="Nota 2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6" width="19.8515625" style="6" hidden="1" customWidth="1" outlineLevel="1"/>
    <col min="7" max="7" width="14.57421875" style="2" customWidth="1" collapsed="1"/>
    <col min="8" max="8" width="16.8515625" style="2" hidden="1" customWidth="1" outlineLevel="1"/>
    <col min="9" max="9" width="9.140625" style="2" customWidth="1" collapsed="1"/>
    <col min="10" max="16384" width="9.140625" style="2" customWidth="1"/>
  </cols>
  <sheetData>
    <row r="1" spans="1:9" s="5" customFormat="1" ht="36">
      <c r="A1" s="7" t="s">
        <v>1</v>
      </c>
      <c r="B1" s="8" t="s">
        <v>5</v>
      </c>
      <c r="C1" s="9" t="s">
        <v>0</v>
      </c>
      <c r="D1" s="10" t="s">
        <v>2</v>
      </c>
      <c r="E1" s="10" t="s">
        <v>6</v>
      </c>
      <c r="F1" s="12" t="s">
        <v>13</v>
      </c>
      <c r="G1" s="11" t="s">
        <v>4</v>
      </c>
      <c r="H1" s="15" t="s">
        <v>7</v>
      </c>
      <c r="I1" s="16" t="s">
        <v>8</v>
      </c>
    </row>
    <row r="2" spans="1:9" s="5" customFormat="1" ht="38.25">
      <c r="A2" s="13" t="s">
        <v>30</v>
      </c>
      <c r="B2" s="25" t="s">
        <v>3</v>
      </c>
      <c r="C2" s="23" t="s">
        <v>15</v>
      </c>
      <c r="D2" s="14" t="s">
        <v>45</v>
      </c>
      <c r="E2" s="14" t="s">
        <v>46</v>
      </c>
      <c r="F2" s="27">
        <v>45000</v>
      </c>
      <c r="G2" s="24">
        <v>45000</v>
      </c>
      <c r="H2" s="26">
        <f>F2</f>
        <v>45000</v>
      </c>
      <c r="I2" s="28" t="str">
        <f>IF(G2=H2,"NO","SI")</f>
        <v>NO</v>
      </c>
    </row>
    <row r="3" spans="1:9" s="5" customFormat="1" ht="38.25">
      <c r="A3" s="13" t="s">
        <v>31</v>
      </c>
      <c r="B3" s="25" t="s">
        <v>3</v>
      </c>
      <c r="C3" s="23" t="s">
        <v>16</v>
      </c>
      <c r="D3" s="14" t="s">
        <v>45</v>
      </c>
      <c r="E3" s="14" t="s">
        <v>46</v>
      </c>
      <c r="F3" s="27">
        <v>45000</v>
      </c>
      <c r="G3" s="24">
        <v>45000</v>
      </c>
      <c r="H3" s="26">
        <f>F3</f>
        <v>45000</v>
      </c>
      <c r="I3" s="28" t="str">
        <f>IF(G3=H3,"NO","SI")</f>
        <v>NO</v>
      </c>
    </row>
    <row r="4" spans="1:9" s="5" customFormat="1" ht="38.25">
      <c r="A4" s="13" t="s">
        <v>32</v>
      </c>
      <c r="B4" s="25" t="s">
        <v>3</v>
      </c>
      <c r="C4" s="23" t="s">
        <v>17</v>
      </c>
      <c r="D4" s="14" t="s">
        <v>45</v>
      </c>
      <c r="E4" s="14" t="s">
        <v>46</v>
      </c>
      <c r="F4" s="27">
        <v>45000</v>
      </c>
      <c r="G4" s="24">
        <v>45000</v>
      </c>
      <c r="H4" s="26">
        <f>F4</f>
        <v>45000</v>
      </c>
      <c r="I4" s="28" t="str">
        <f>IF(G4=H4,"NO","SI")</f>
        <v>NO</v>
      </c>
    </row>
    <row r="5" spans="1:9" s="5" customFormat="1" ht="25.5">
      <c r="A5" s="13" t="s">
        <v>33</v>
      </c>
      <c r="B5" s="25" t="s">
        <v>3</v>
      </c>
      <c r="C5" s="23" t="s">
        <v>18</v>
      </c>
      <c r="D5" s="14" t="s">
        <v>45</v>
      </c>
      <c r="E5" s="14" t="s">
        <v>46</v>
      </c>
      <c r="F5" s="27">
        <v>105000</v>
      </c>
      <c r="G5" s="24">
        <v>105000</v>
      </c>
      <c r="H5" s="26">
        <f>F5</f>
        <v>105000</v>
      </c>
      <c r="I5" s="28" t="str">
        <f>IF(G5=H5,"NO","SI")</f>
        <v>NO</v>
      </c>
    </row>
    <row r="6" spans="1:9" s="5" customFormat="1" ht="63.75">
      <c r="A6" s="13" t="s">
        <v>34</v>
      </c>
      <c r="B6" s="25" t="s">
        <v>3</v>
      </c>
      <c r="C6" s="23" t="s">
        <v>19</v>
      </c>
      <c r="D6" s="14" t="s">
        <v>47</v>
      </c>
      <c r="E6" s="14" t="s">
        <v>48</v>
      </c>
      <c r="F6" s="27">
        <v>50000</v>
      </c>
      <c r="G6" s="24">
        <v>50000</v>
      </c>
      <c r="H6" s="26">
        <f aca="true" t="shared" si="0" ref="H6:H16">F6</f>
        <v>50000</v>
      </c>
      <c r="I6" s="28" t="str">
        <f aca="true" t="shared" si="1" ref="I6:I16">IF(G6=H6,"NO","SI")</f>
        <v>NO</v>
      </c>
    </row>
    <row r="7" spans="1:9" s="5" customFormat="1" ht="63.75">
      <c r="A7" s="13" t="s">
        <v>35</v>
      </c>
      <c r="B7" s="25" t="s">
        <v>3</v>
      </c>
      <c r="C7" s="23" t="s">
        <v>20</v>
      </c>
      <c r="D7" s="14" t="s">
        <v>47</v>
      </c>
      <c r="E7" s="14" t="s">
        <v>48</v>
      </c>
      <c r="F7" s="27">
        <v>55000</v>
      </c>
      <c r="G7" s="24">
        <v>55000</v>
      </c>
      <c r="H7" s="26">
        <f t="shared" si="0"/>
        <v>55000</v>
      </c>
      <c r="I7" s="28" t="str">
        <f t="shared" si="1"/>
        <v>NO</v>
      </c>
    </row>
    <row r="8" spans="1:9" s="5" customFormat="1" ht="63.75">
      <c r="A8" s="13" t="s">
        <v>36</v>
      </c>
      <c r="B8" s="25" t="s">
        <v>3</v>
      </c>
      <c r="C8" s="23" t="s">
        <v>21</v>
      </c>
      <c r="D8" s="14" t="s">
        <v>47</v>
      </c>
      <c r="E8" s="14" t="s">
        <v>48</v>
      </c>
      <c r="F8" s="27">
        <v>45000</v>
      </c>
      <c r="G8" s="24">
        <v>45000</v>
      </c>
      <c r="H8" s="26">
        <f t="shared" si="0"/>
        <v>45000</v>
      </c>
      <c r="I8" s="28" t="str">
        <f t="shared" si="1"/>
        <v>NO</v>
      </c>
    </row>
    <row r="9" spans="1:9" s="5" customFormat="1" ht="63.75">
      <c r="A9" s="13" t="s">
        <v>37</v>
      </c>
      <c r="B9" s="25"/>
      <c r="C9" s="23" t="s">
        <v>22</v>
      </c>
      <c r="D9" s="14" t="s">
        <v>47</v>
      </c>
      <c r="E9" s="14" t="s">
        <v>48</v>
      </c>
      <c r="F9" s="27">
        <v>90000</v>
      </c>
      <c r="G9" s="24">
        <v>90000</v>
      </c>
      <c r="H9" s="26">
        <f t="shared" si="0"/>
        <v>90000</v>
      </c>
      <c r="I9" s="28" t="str">
        <f t="shared" si="1"/>
        <v>NO</v>
      </c>
    </row>
    <row r="10" spans="1:9" s="5" customFormat="1" ht="25.5">
      <c r="A10" s="13" t="s">
        <v>38</v>
      </c>
      <c r="B10" s="25"/>
      <c r="C10" s="23" t="s">
        <v>23</v>
      </c>
      <c r="D10" s="14" t="s">
        <v>49</v>
      </c>
      <c r="E10" s="14" t="s">
        <v>46</v>
      </c>
      <c r="F10" s="27">
        <v>240000</v>
      </c>
      <c r="G10" s="24">
        <v>240000</v>
      </c>
      <c r="H10" s="26">
        <f t="shared" si="0"/>
        <v>240000</v>
      </c>
      <c r="I10" s="28" t="str">
        <f t="shared" si="1"/>
        <v>NO</v>
      </c>
    </row>
    <row r="11" spans="1:9" s="5" customFormat="1" ht="63.75">
      <c r="A11" s="13" t="s">
        <v>39</v>
      </c>
      <c r="B11" s="25"/>
      <c r="C11" s="23" t="s">
        <v>24</v>
      </c>
      <c r="D11" s="14" t="s">
        <v>50</v>
      </c>
      <c r="E11" s="14" t="s">
        <v>51</v>
      </c>
      <c r="F11" s="27">
        <v>180000</v>
      </c>
      <c r="G11" s="24">
        <v>180000</v>
      </c>
      <c r="H11" s="26">
        <f t="shared" si="0"/>
        <v>180000</v>
      </c>
      <c r="I11" s="28" t="str">
        <f t="shared" si="1"/>
        <v>NO</v>
      </c>
    </row>
    <row r="12" spans="1:9" s="5" customFormat="1" ht="63.75">
      <c r="A12" s="13" t="s">
        <v>40</v>
      </c>
      <c r="B12" s="25"/>
      <c r="C12" s="23" t="s">
        <v>25</v>
      </c>
      <c r="D12" s="14" t="s">
        <v>50</v>
      </c>
      <c r="E12" s="14" t="s">
        <v>51</v>
      </c>
      <c r="F12" s="27">
        <v>60000</v>
      </c>
      <c r="G12" s="24">
        <v>60000</v>
      </c>
      <c r="H12" s="26">
        <f t="shared" si="0"/>
        <v>60000</v>
      </c>
      <c r="I12" s="28" t="str">
        <f t="shared" si="1"/>
        <v>NO</v>
      </c>
    </row>
    <row r="13" spans="1:9" s="5" customFormat="1" ht="38.25">
      <c r="A13" s="13" t="s">
        <v>41</v>
      </c>
      <c r="B13" s="25"/>
      <c r="C13" s="23" t="s">
        <v>26</v>
      </c>
      <c r="D13" s="14" t="s">
        <v>52</v>
      </c>
      <c r="E13" s="14" t="s">
        <v>14</v>
      </c>
      <c r="F13" s="27">
        <v>240000</v>
      </c>
      <c r="G13" s="24">
        <v>240000</v>
      </c>
      <c r="H13" s="26">
        <f t="shared" si="0"/>
        <v>240000</v>
      </c>
      <c r="I13" s="28" t="str">
        <f t="shared" si="1"/>
        <v>NO</v>
      </c>
    </row>
    <row r="14" spans="1:9" s="5" customFormat="1" ht="38.25">
      <c r="A14" s="13" t="s">
        <v>42</v>
      </c>
      <c r="B14" s="25"/>
      <c r="C14" s="23" t="s">
        <v>27</v>
      </c>
      <c r="D14" s="14" t="s">
        <v>11</v>
      </c>
      <c r="E14" s="14" t="s">
        <v>10</v>
      </c>
      <c r="F14" s="27">
        <v>80000</v>
      </c>
      <c r="G14" s="24">
        <v>80000</v>
      </c>
      <c r="H14" s="26">
        <f t="shared" si="0"/>
        <v>80000</v>
      </c>
      <c r="I14" s="28" t="str">
        <f t="shared" si="1"/>
        <v>NO</v>
      </c>
    </row>
    <row r="15" spans="1:9" s="5" customFormat="1" ht="25.5">
      <c r="A15" s="13" t="s">
        <v>43</v>
      </c>
      <c r="B15" s="25"/>
      <c r="C15" s="23" t="s">
        <v>28</v>
      </c>
      <c r="D15" s="14" t="s">
        <v>12</v>
      </c>
      <c r="E15" s="14" t="s">
        <v>10</v>
      </c>
      <c r="F15" s="27">
        <v>100000</v>
      </c>
      <c r="G15" s="24">
        <v>100000</v>
      </c>
      <c r="H15" s="26">
        <f t="shared" si="0"/>
        <v>100000</v>
      </c>
      <c r="I15" s="28" t="str">
        <f t="shared" si="1"/>
        <v>NO</v>
      </c>
    </row>
    <row r="16" spans="1:9" s="5" customFormat="1" ht="25.5">
      <c r="A16" s="13" t="s">
        <v>44</v>
      </c>
      <c r="B16" s="25"/>
      <c r="C16" s="23" t="s">
        <v>29</v>
      </c>
      <c r="D16" s="14" t="s">
        <v>12</v>
      </c>
      <c r="E16" s="14" t="s">
        <v>10</v>
      </c>
      <c r="F16" s="27">
        <v>120000</v>
      </c>
      <c r="G16" s="24">
        <v>120000</v>
      </c>
      <c r="H16" s="26">
        <f t="shared" si="0"/>
        <v>120000</v>
      </c>
      <c r="I16" s="28" t="str">
        <f t="shared" si="1"/>
        <v>NO</v>
      </c>
    </row>
    <row r="17" spans="1:9" s="5" customFormat="1" ht="12.75">
      <c r="A17" s="13"/>
      <c r="B17" s="25"/>
      <c r="C17" s="23"/>
      <c r="D17" s="14"/>
      <c r="E17" s="14"/>
      <c r="F17" s="27"/>
      <c r="G17" s="24"/>
      <c r="H17" s="26"/>
      <c r="I17" s="28"/>
    </row>
    <row r="18" ht="12.75">
      <c r="G18" s="6"/>
    </row>
    <row r="19" spans="1:9" ht="12.75">
      <c r="A19" s="18"/>
      <c r="B19" s="21"/>
      <c r="C19" s="17" t="s">
        <v>9</v>
      </c>
      <c r="D19" s="18"/>
      <c r="E19" s="18"/>
      <c r="F19" s="19">
        <f>SUM(F2:F18)</f>
        <v>1500000</v>
      </c>
      <c r="G19" s="20">
        <f>SUM(G2:G18)</f>
        <v>1500000</v>
      </c>
      <c r="H19" s="22">
        <f>SUM(H2:H18)</f>
        <v>1500000</v>
      </c>
      <c r="I19" s="18"/>
    </row>
  </sheetData>
  <sheetProtection/>
  <printOptions gridLines="1" horizontalCentered="1"/>
  <pageMargins left="0.31496062992125984" right="0.5511811023622047" top="0.7480314960629921" bottom="0.5118110236220472" header="0.3937007874015748" footer="0.2755905511811024"/>
  <pageSetup horizontalDpi="300" verticalDpi="300" orientation="landscape" pageOrder="overThenDown" paperSize="9" r:id="rId1"/>
  <headerFooter alignWithMargins="0">
    <oddHeader>&amp;CD. Lgs.152/2006 PROGRAMMA 2018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2005-05-17T07:23:41Z</cp:lastPrinted>
  <dcterms:created xsi:type="dcterms:W3CDTF">2005-05-09T12:38:21Z</dcterms:created>
  <dcterms:modified xsi:type="dcterms:W3CDTF">2018-12-04T16:19:01Z</dcterms:modified>
  <cp:category/>
  <cp:version/>
  <cp:contentType/>
  <cp:contentStatus/>
</cp:coreProperties>
</file>