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1998" sheetId="1" r:id="rId1"/>
  </sheets>
  <definedNames>
    <definedName name="_FiltroDatabase" localSheetId="0" hidden="1">'23 1998'!$A$1:$G$1</definedName>
    <definedName name="_xlnm.Print_Titles" localSheetId="0">'23 1998'!$1:$1</definedName>
  </definedNames>
  <calcPr fullCalcOnLoad="1"/>
</workbook>
</file>

<file path=xl/sharedStrings.xml><?xml version="1.0" encoding="utf-8"?>
<sst xmlns="http://schemas.openxmlformats.org/spreadsheetml/2006/main" count="40" uniqueCount="33">
  <si>
    <t>TITOLO</t>
  </si>
  <si>
    <t>CODICE</t>
  </si>
  <si>
    <t>PROV.</t>
  </si>
  <si>
    <t>BACINO NAZIONALE FIUME PO</t>
  </si>
  <si>
    <t>2Q1A001</t>
  </si>
  <si>
    <t>000</t>
  </si>
  <si>
    <t>PC</t>
  </si>
  <si>
    <t>2Q1A002</t>
  </si>
  <si>
    <t>RE</t>
  </si>
  <si>
    <t>BACINO REGIONALI ROMAGNOLI</t>
  </si>
  <si>
    <t>2Q1F001</t>
  </si>
  <si>
    <t>2Q1F002</t>
  </si>
  <si>
    <t>BACINI INTERREGIONALI CONCA E MARECCHIA</t>
  </si>
  <si>
    <t>RN</t>
  </si>
  <si>
    <t>LOTTO</t>
  </si>
  <si>
    <t>SOGGETTO ATTUATORE</t>
  </si>
  <si>
    <t>IMPORTO FINANZIAMENTO Del.G. 879/98</t>
  </si>
  <si>
    <t>IMPORTO FINANZIAMENTO Euro Del.G. 879/98</t>
  </si>
  <si>
    <t>FC</t>
  </si>
  <si>
    <t xml:space="preserve">BORGONOVO - TORRENTE TIDONE - Ripristino difesa spondale esistente ed eseguita mediante applicazione ingegneria naturalistica </t>
  </si>
  <si>
    <t xml:space="preserve">COMUNI VARI - Interventi di manutenzione straordinaria a reticolo idrografico e alberature in ambito demaniale e fluviale nella provincia di Reggio Emilia  </t>
  </si>
  <si>
    <t xml:space="preserve">COMUNI VARI - FIUME MONTONE - RONCO - BEVANO - Interventi di manutenzione idraulica per pulizia da vegetazione, ripresa erosioni nei tratti di pianura </t>
  </si>
  <si>
    <t>IMPORTO FINANZIAMENTO EURO</t>
  </si>
  <si>
    <t>001</t>
  </si>
  <si>
    <r>
      <t xml:space="preserve">7H1E002
</t>
    </r>
    <r>
      <rPr>
        <sz val="10"/>
        <color indexed="17"/>
        <rFont val="Arial"/>
        <family val="2"/>
      </rPr>
      <t>(ex 2Q1E001)</t>
    </r>
  </si>
  <si>
    <r>
      <t xml:space="preserve">FORLI' - RIO RONCO DI VECCHIAZZANO - Sistemazione con pulizia e ripristino ambientale, svaso e rialzo arginale del tratto di corso d'acqua soggetto a rigurgito del fiume Rabbi
</t>
    </r>
    <r>
      <rPr>
        <sz val="10"/>
        <rFont val="Arial"/>
        <family val="2"/>
      </rPr>
      <t>+ € 11.883,01 L.R. 27/74 annualità 2002</t>
    </r>
  </si>
  <si>
    <r>
      <t>MISANO ADRIATICO - SAN GIOVANNI IN MARIGNANO - F. CONCA - Lavori di manutenzione idraulica per riduzione dei detrattori ambientali sul sistema di briglie presenti a monte della A/14</t>
    </r>
    <r>
      <rPr>
        <sz val="10"/>
        <rFont val="Arial"/>
        <family val="2"/>
      </rPr>
      <t xml:space="preserve">
+ € 56.293,80 L.236/93 annualità 1993</t>
    </r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</si>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</sst>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83" fontId="20" fillId="0" borderId="0" xfId="15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23" fillId="0" borderId="5" xfId="0" applyNumberFormat="1" applyFont="1" applyBorder="1" applyAlignment="1">
      <alignment vertical="top" wrapText="1"/>
    </xf>
    <xf numFmtId="4" fontId="24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vertical="top" wrapText="1"/>
    </xf>
    <xf numFmtId="4" fontId="23" fillId="0" borderId="5" xfId="0" applyNumberFormat="1" applyFont="1" applyBorder="1" applyAlignment="1">
      <alignment vertical="top" wrapText="1"/>
    </xf>
    <xf numFmtId="4" fontId="25" fillId="0" borderId="5" xfId="0" applyNumberFormat="1" applyFont="1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85" zoomScaleNormal="85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9" sqref="L9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6" width="13.8515625" style="9" hidden="1" customWidth="1" outlineLevel="1"/>
    <col min="7" max="7" width="13.8515625" style="14" hidden="1" customWidth="1" outlineLevel="1"/>
    <col min="8" max="8" width="18.7109375" style="2" customWidth="1" collapsed="1"/>
    <col min="9" max="9" width="15.28125" style="2" hidden="1" customWidth="1" outlineLevel="1"/>
    <col min="10" max="10" width="14.28125" style="2" hidden="1" customWidth="1" outlineLevel="1"/>
    <col min="11" max="11" width="10.7109375" style="2" hidden="1" customWidth="1" outlineLevel="1"/>
    <col min="12" max="12" width="9.140625" style="2" customWidth="1" collapsed="1"/>
    <col min="13" max="16384" width="9.140625" style="2" customWidth="1"/>
  </cols>
  <sheetData>
    <row r="1" spans="1:11" s="5" customFormat="1" ht="36">
      <c r="A1" s="25" t="s">
        <v>1</v>
      </c>
      <c r="B1" s="26" t="s">
        <v>14</v>
      </c>
      <c r="C1" s="27" t="s">
        <v>0</v>
      </c>
      <c r="D1" s="28" t="s">
        <v>2</v>
      </c>
      <c r="E1" s="28" t="s">
        <v>15</v>
      </c>
      <c r="F1" s="32" t="s">
        <v>16</v>
      </c>
      <c r="G1" s="33" t="s">
        <v>17</v>
      </c>
      <c r="H1" s="35" t="s">
        <v>22</v>
      </c>
      <c r="I1" s="37" t="s">
        <v>28</v>
      </c>
      <c r="J1" s="38" t="s">
        <v>29</v>
      </c>
      <c r="K1" s="39" t="s">
        <v>30</v>
      </c>
    </row>
    <row r="2" spans="1:11" ht="15.75">
      <c r="A2" s="22"/>
      <c r="B2" s="23"/>
      <c r="C2" s="34" t="s">
        <v>3</v>
      </c>
      <c r="D2" s="24"/>
      <c r="E2" s="24"/>
      <c r="I2" s="9"/>
      <c r="J2" s="40"/>
      <c r="K2" s="41"/>
    </row>
    <row r="3" spans="1:11" ht="38.25">
      <c r="A3" s="29" t="s">
        <v>4</v>
      </c>
      <c r="B3" s="30" t="s">
        <v>5</v>
      </c>
      <c r="C3" s="31" t="s">
        <v>19</v>
      </c>
      <c r="D3" s="11" t="s">
        <v>6</v>
      </c>
      <c r="E3" s="11" t="s">
        <v>27</v>
      </c>
      <c r="F3" s="9">
        <v>60000000</v>
      </c>
      <c r="G3" s="13">
        <v>30987.41394536919</v>
      </c>
      <c r="H3" s="36">
        <v>30987.41394536919</v>
      </c>
      <c r="I3" s="9">
        <f>F3</f>
        <v>60000000</v>
      </c>
      <c r="J3" s="40">
        <f>I3/1936.27</f>
        <v>30987.41394536919</v>
      </c>
      <c r="K3" s="41" t="str">
        <f>IF(H3=J3,"NO","SI")</f>
        <v>NO</v>
      </c>
    </row>
    <row r="4" spans="1:11" ht="38.25">
      <c r="A4" s="29" t="s">
        <v>7</v>
      </c>
      <c r="B4" s="30" t="s">
        <v>5</v>
      </c>
      <c r="C4" s="31" t="s">
        <v>20</v>
      </c>
      <c r="D4" s="11" t="s">
        <v>8</v>
      </c>
      <c r="E4" s="11" t="s">
        <v>27</v>
      </c>
      <c r="F4" s="9">
        <v>40000000</v>
      </c>
      <c r="G4" s="13">
        <v>20658.27596357946</v>
      </c>
      <c r="H4" s="36">
        <v>20658.27596357946</v>
      </c>
      <c r="I4" s="9">
        <f>F4</f>
        <v>40000000</v>
      </c>
      <c r="J4" s="40">
        <f>I4/1936.27</f>
        <v>20658.27596357946</v>
      </c>
      <c r="K4" s="41" t="str">
        <f>IF(H4=J4,"NO","SI")</f>
        <v>NO</v>
      </c>
    </row>
    <row r="5" spans="1:24" s="5" customFormat="1" ht="15.75">
      <c r="A5" s="10"/>
      <c r="C5" s="34" t="s">
        <v>9</v>
      </c>
      <c r="D5" s="6"/>
      <c r="E5" s="8"/>
      <c r="F5" s="12"/>
      <c r="G5" s="8"/>
      <c r="H5" s="12"/>
      <c r="I5" s="9"/>
      <c r="J5" s="15"/>
      <c r="K5" s="17"/>
      <c r="L5" s="17"/>
      <c r="M5" s="18"/>
      <c r="N5" s="19"/>
      <c r="O5" s="16"/>
      <c r="P5" s="17"/>
      <c r="Q5" s="17"/>
      <c r="R5" s="17"/>
      <c r="S5" s="21"/>
      <c r="T5" s="13"/>
      <c r="U5" s="20"/>
      <c r="V5" s="9"/>
      <c r="W5" s="13"/>
      <c r="X5" s="7"/>
    </row>
    <row r="6" spans="1:11" ht="51">
      <c r="A6" s="29" t="s">
        <v>10</v>
      </c>
      <c r="B6" s="30" t="s">
        <v>5</v>
      </c>
      <c r="C6" s="31" t="s">
        <v>25</v>
      </c>
      <c r="D6" s="11" t="s">
        <v>18</v>
      </c>
      <c r="E6" s="11" t="s">
        <v>31</v>
      </c>
      <c r="F6" s="9">
        <v>150000000</v>
      </c>
      <c r="G6" s="13">
        <v>77468.53486342297</v>
      </c>
      <c r="H6" s="36">
        <v>77468.53486342297</v>
      </c>
      <c r="I6" s="9">
        <f>F6</f>
        <v>150000000</v>
      </c>
      <c r="J6" s="40">
        <f>I6/1936.27</f>
        <v>77468.53486342297</v>
      </c>
      <c r="K6" s="41" t="str">
        <f>IF(H6=J6,"NO","SI")</f>
        <v>NO</v>
      </c>
    </row>
    <row r="7" spans="1:11" ht="38.25">
      <c r="A7" s="29" t="s">
        <v>11</v>
      </c>
      <c r="B7" s="30" t="s">
        <v>5</v>
      </c>
      <c r="C7" s="31" t="s">
        <v>21</v>
      </c>
      <c r="D7" s="11" t="s">
        <v>18</v>
      </c>
      <c r="E7" s="11" t="s">
        <v>31</v>
      </c>
      <c r="F7" s="9">
        <v>150000000</v>
      </c>
      <c r="G7" s="13">
        <v>77468.53486342297</v>
      </c>
      <c r="H7" s="36">
        <v>77468.53486342297</v>
      </c>
      <c r="I7" s="9">
        <f>F7</f>
        <v>150000000</v>
      </c>
      <c r="J7" s="40">
        <f>I7/1936.27</f>
        <v>77468.53486342297</v>
      </c>
      <c r="K7" s="41" t="str">
        <f>IF(H7=J7,"NO","SI")</f>
        <v>NO</v>
      </c>
    </row>
    <row r="8" spans="1:24" s="5" customFormat="1" ht="15.75">
      <c r="A8" s="10"/>
      <c r="C8" s="34" t="s">
        <v>12</v>
      </c>
      <c r="D8" s="6"/>
      <c r="E8" s="8"/>
      <c r="F8" s="12"/>
      <c r="G8" s="8"/>
      <c r="H8" s="12"/>
      <c r="I8" s="9"/>
      <c r="J8" s="15"/>
      <c r="K8" s="17"/>
      <c r="L8" s="17"/>
      <c r="M8" s="18"/>
      <c r="N8" s="19"/>
      <c r="O8" s="16"/>
      <c r="P8" s="17"/>
      <c r="Q8" s="17"/>
      <c r="R8" s="17"/>
      <c r="S8" s="21"/>
      <c r="T8" s="13"/>
      <c r="U8" s="20"/>
      <c r="V8" s="9"/>
      <c r="W8" s="13"/>
      <c r="X8" s="7"/>
    </row>
    <row r="9" spans="1:11" ht="51">
      <c r="A9" s="29" t="s">
        <v>24</v>
      </c>
      <c r="B9" s="30" t="s">
        <v>23</v>
      </c>
      <c r="C9" s="31" t="s">
        <v>26</v>
      </c>
      <c r="D9" s="11" t="s">
        <v>13</v>
      </c>
      <c r="E9" s="11" t="s">
        <v>31</v>
      </c>
      <c r="F9" s="9">
        <v>58000000</v>
      </c>
      <c r="G9" s="13">
        <v>29954.500147190218</v>
      </c>
      <c r="H9" s="36">
        <v>29954.500147190218</v>
      </c>
      <c r="I9" s="9">
        <f>F9</f>
        <v>58000000</v>
      </c>
      <c r="J9" s="40">
        <f>I9/1936.27</f>
        <v>29954.500147190218</v>
      </c>
      <c r="K9" s="41" t="str">
        <f>IF(H9=J9,"NO","SI")</f>
        <v>NO</v>
      </c>
    </row>
    <row r="10" spans="1:5" ht="12.75">
      <c r="A10" s="29"/>
      <c r="B10" s="30"/>
      <c r="C10" s="31"/>
      <c r="D10" s="11"/>
      <c r="E10" s="11"/>
    </row>
    <row r="11" spans="1:5" ht="12.75">
      <c r="A11" s="29"/>
      <c r="B11" s="30"/>
      <c r="C11" s="31"/>
      <c r="D11" s="11"/>
      <c r="E11" s="11"/>
    </row>
    <row r="12" spans="1:10" ht="12.75">
      <c r="A12" s="43"/>
      <c r="B12" s="44"/>
      <c r="C12" s="42" t="s">
        <v>32</v>
      </c>
      <c r="D12" s="45"/>
      <c r="E12" s="45"/>
      <c r="F12" s="46"/>
      <c r="G12" s="47"/>
      <c r="H12" s="48">
        <f>SUM(H3:H9)</f>
        <v>236537.25978298482</v>
      </c>
      <c r="I12" s="49">
        <f>SUM(I3:I9)</f>
        <v>458000000</v>
      </c>
      <c r="J12" s="50">
        <f>SUM(J3:J9)</f>
        <v>236537.25978298482</v>
      </c>
    </row>
    <row r="13" spans="1:5" ht="12.75">
      <c r="A13" s="29"/>
      <c r="B13" s="30"/>
      <c r="C13" s="31"/>
      <c r="D13" s="11"/>
      <c r="E13" s="11"/>
    </row>
    <row r="14" spans="1:5" ht="12.75">
      <c r="A14" s="29"/>
      <c r="B14" s="30"/>
      <c r="C14" s="31"/>
      <c r="D14" s="11"/>
      <c r="E14" s="11"/>
    </row>
    <row r="15" spans="1:5" ht="12.75">
      <c r="A15" s="29"/>
      <c r="B15" s="30"/>
      <c r="C15" s="31"/>
      <c r="D15" s="11"/>
      <c r="E15" s="11"/>
    </row>
  </sheetData>
  <conditionalFormatting sqref="H3:H9">
    <cfRule type="cellIs" priority="1" dxfId="0" operator="equal" stopIfTrue="1">
      <formula>0</formula>
    </cfRule>
  </conditionalFormatting>
  <printOptions gridLines="1" horizontalCentered="1"/>
  <pageMargins left="0.31496062992125984" right="0.57" top="0.98" bottom="0.5118110236220472" header="0.62" footer="0.2755905511811024"/>
  <pageSetup horizontalDpi="300" verticalDpi="300" orientation="landscape" pageOrder="overThenDown" paperSize="9" scale="70" r:id="rId1"/>
  <headerFooter alignWithMargins="0">
    <oddHeader xml:space="preserve">&amp;C&amp;12L.R 23/1993 PROGRAMMA 1998 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2005-07-19T15:00:28Z</cp:lastPrinted>
  <dcterms:created xsi:type="dcterms:W3CDTF">2005-07-19T14:39:28Z</dcterms:created>
  <dcterms:modified xsi:type="dcterms:W3CDTF">2011-06-30T09:29:33Z</dcterms:modified>
  <cp:category/>
  <cp:version/>
  <cp:contentType/>
  <cp:contentStatus/>
</cp:coreProperties>
</file>