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845" sheetId="1" r:id="rId1"/>
  </sheets>
  <definedNames>
    <definedName name="_FiltroDatabase" localSheetId="0" hidden="1">'845'!$A$2:$AC$2</definedName>
    <definedName name="_xlnm.Print_Titles" localSheetId="0">'845'!$2:$2</definedName>
  </definedNames>
  <calcPr fullCalcOnLoad="1"/>
</workbook>
</file>

<file path=xl/sharedStrings.xml><?xml version="1.0" encoding="utf-8"?>
<sst xmlns="http://schemas.openxmlformats.org/spreadsheetml/2006/main" count="100" uniqueCount="64">
  <si>
    <t>TITOLO</t>
  </si>
  <si>
    <t>CODICE</t>
  </si>
  <si>
    <t>PROV.</t>
  </si>
  <si>
    <t>LOTTO</t>
  </si>
  <si>
    <t>SOGGETTO ATTUATORE</t>
  </si>
  <si>
    <t>IMPORTO FINANZIAMENTO EURO</t>
  </si>
  <si>
    <t>000</t>
  </si>
  <si>
    <t>2C1F001</t>
  </si>
  <si>
    <t>Arginatura di difesa vecchio alveo Fiume Bevano</t>
  </si>
  <si>
    <t>RA</t>
  </si>
  <si>
    <t>2C1F002</t>
  </si>
  <si>
    <t>Rinforzo e integrazione arginatura in sinistra idraulica dei Fiumi Uniti alla foce</t>
  </si>
  <si>
    <t>2C1F003</t>
  </si>
  <si>
    <t>Studio dei fattori influenti sull'evoluzione del litorale nel Comune di Ravenna IDROSER</t>
  </si>
  <si>
    <t>SERV. CENTR.</t>
  </si>
  <si>
    <t>2C1F004</t>
  </si>
  <si>
    <t xml:space="preserve">Progetto esecutivo di studio per Lido di Dante Idroser </t>
  </si>
  <si>
    <t>2C1F005</t>
  </si>
  <si>
    <t>Fiumi Uniti - Lavori di sistemazione della foce e del tratto terminale dei F.Uniti, a valle della chiusa Rasponi in Comune di Ravenna - 1° stralcio</t>
  </si>
  <si>
    <t>2C1F006</t>
  </si>
  <si>
    <t>2C1F007</t>
  </si>
  <si>
    <t>Fiumi Uniti - Lavori di adeguamento delle sezioni di deflusso alla portata monosecolare nel tratto compreso tra la confluenza dei fiumi Ronco - Montone e la Chiusa Rasponi - Comune di Ravenna III° stralcio</t>
  </si>
  <si>
    <t>2C1F008</t>
  </si>
  <si>
    <t xml:space="preserve">Lavori di sistemazione del tratto terminale del fiume Lamone tra il Ponte SS 309 Romea ed il Ponte Marina Romea - 1° stralcio </t>
  </si>
  <si>
    <t>2C1F009</t>
  </si>
  <si>
    <t>2C1F010</t>
  </si>
  <si>
    <t>Fiume Savio - Lavori di rafforzamento e ristrutturazione della briglia di Mensa Matellica in Comune di Ravenna</t>
  </si>
  <si>
    <t>2C1F011</t>
  </si>
  <si>
    <t>Lavori di sistemazione del tratto terminale del fiume Lamone tra il Ponte SS 309 Romea ed il Ponte Marina Romea - 2° stralcio</t>
  </si>
  <si>
    <t>2C1F012</t>
  </si>
  <si>
    <t>Ravenna - Lavori di ripristino dell'officiosità della foce del fiume Savio soggetta ad accentuazione del fenomeno di ingressione marina</t>
  </si>
  <si>
    <t>2C1F013</t>
  </si>
  <si>
    <t>Fiumi Uniti - Lavori di adeguamento delle sezioni di deflusso alla portata monosecolare nel tratto compreso tra la confluenza dei fiumi Ronco - Montone e la Chiusa Rasponi Comune di Ravenna - IV stralcio</t>
  </si>
  <si>
    <t>Servizio Tecnico Bacino Fiumi Romagnoli</t>
  </si>
  <si>
    <t>IMPORTO FINANZIAMENTO Euro Del. G. 2838/95</t>
  </si>
  <si>
    <t>IMPORTO FINANZIAMENTO Euro Del. G.2838/95</t>
  </si>
  <si>
    <t>IMPORTO FINANZIAMENTO Euro Del. G.6298/94</t>
  </si>
  <si>
    <t>IMPORTO FINANZIAMENTO Euro Del. G. 6298/94</t>
  </si>
  <si>
    <t>IMPORTO FINANZIAMENTO Euro Del. G.3240/93</t>
  </si>
  <si>
    <t>IMPORTO FINANZIAMENTO Euro Del. G. 3240/93</t>
  </si>
  <si>
    <t>IMPORTO FINANZIAMENTO Euro Del. G.4611/91</t>
  </si>
  <si>
    <t>IMPORTO FINANZIAMENTO Euro Del. G. 4611/91</t>
  </si>
  <si>
    <t>IMPORTO FINANZIAMENTO Euro Del. G. 4940/91</t>
  </si>
  <si>
    <t>IMPORTO FINANZIAMENTO Euro Del. G.1192/90</t>
  </si>
  <si>
    <t>IMPORTO FINANZIAMENTO Euro Del. G. 1192/90</t>
  </si>
  <si>
    <t>IMPORTO FINANZIAMENTO Euro Del. G.1193/90</t>
  </si>
  <si>
    <t>IMPORTO FINANZIAMENTO Euro Del. G. 1193/90</t>
  </si>
  <si>
    <t>IMPORTO FINANZIAMENTO Euro Del. G.1243/87</t>
  </si>
  <si>
    <t>IMPORTO FINANZIAMENTO Euro Del. G. 1243/87</t>
  </si>
  <si>
    <t>IMPORTO FINANZIAMENTO Euro Del. G.4277/85</t>
  </si>
  <si>
    <t>IMPORTO FINANZIAMENTO Euro Del. G. 4277/85</t>
  </si>
  <si>
    <t>IMPORTO FINANZIAMENTO Euro Del. G.5809/90</t>
  </si>
  <si>
    <t>IMPORTO FINANZIAMENTO Euro Del. G. 5809/90</t>
  </si>
  <si>
    <t>IMPORTO FINANZIAMENTO Euro Del. G.7075/83</t>
  </si>
  <si>
    <t>IMPORTO FINANZIAMENTO Euro Del. G.7774/84</t>
  </si>
  <si>
    <t>IMPORTO FINANZIAMENTO Euro Del. G. 7774/84</t>
  </si>
  <si>
    <t xml:space="preserve">Per la L. 845/80 i riferimenti sono le delibere di approvazione in linea tecnica dei singoli interventi in quanto non esiste una deliberazione regionale di programma </t>
  </si>
  <si>
    <t>Fiumi Uniti - Lavori di sistemazione della foce e del tratto terminale, a monte della chiusa Rasponi in Comune di Ravenna - II° stralcio</t>
  </si>
  <si>
    <t>Studi e interventi relativi all'emungimento pozzi - Progetto generale per un sistema di monitoraggio di acque sotterranee nel territorio ravennata  e moduli simulazione acquiferi finalizzati anche alla formazione di procedure istruttorie per rilascio concessioni di derivazione acque pubbliche - prima fase</t>
  </si>
  <si>
    <t>IMPORTO FINANZIAMENTO ORIGINALE IN LIRE</t>
  </si>
  <si>
    <t>IMPORTO FINANZIAMENTO ORIGINALE IN EURO</t>
  </si>
  <si>
    <t>IMPORTO MODIFICATO SI/NO</t>
  </si>
  <si>
    <t>Totale importo finanziamento</t>
  </si>
  <si>
    <t>IMPORTO FINANZIAMENTO Euro Del. G. 7075/83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</si>
</sst>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]\ * #,##0.00_-;\-[$€]\ * #,##0.00_-;_-[$€]\ 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7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4" fontId="13" fillId="0" borderId="0" xfId="0" applyNumberFormat="1" applyFont="1" applyAlignment="1">
      <alignment vertical="top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3" fontId="7" fillId="0" borderId="0" xfId="0" applyNumberFormat="1" applyFont="1" applyFill="1" applyBorder="1" applyAlignment="1">
      <alignment vertical="top"/>
    </xf>
    <xf numFmtId="3" fontId="6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83" fontId="16" fillId="0" borderId="0" xfId="15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" fontId="1" fillId="0" borderId="4" xfId="0" applyNumberFormat="1" applyFont="1" applyBorder="1" applyAlignment="1">
      <alignment vertical="top" wrapText="1"/>
    </xf>
    <xf numFmtId="4" fontId="17" fillId="0" borderId="4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="85" zoomScaleNormal="85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5" sqref="F15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50.7109375" style="3" customWidth="1"/>
    <col min="4" max="4" width="6.7109375" style="1" customWidth="1"/>
    <col min="5" max="5" width="18.140625" style="1" customWidth="1"/>
    <col min="6" max="29" width="18.140625" style="1" hidden="1" customWidth="1" outlineLevel="1"/>
    <col min="30" max="30" width="18.7109375" style="2" customWidth="1" collapsed="1"/>
    <col min="31" max="31" width="12.8515625" style="0" hidden="1" customWidth="1" outlineLevel="1"/>
    <col min="32" max="32" width="14.57421875" style="0" hidden="1" customWidth="1" outlineLevel="1"/>
    <col min="33" max="33" width="11.8515625" style="0" hidden="1" customWidth="1" outlineLevel="1"/>
    <col min="34" max="34" width="9.140625" style="2" customWidth="1" collapsed="1"/>
    <col min="35" max="16384" width="9.140625" style="2" customWidth="1"/>
  </cols>
  <sheetData>
    <row r="1" ht="56.25" customHeight="1">
      <c r="C1" s="25" t="s">
        <v>56</v>
      </c>
    </row>
    <row r="2" spans="1:33" s="5" customFormat="1" ht="48" customHeight="1">
      <c r="A2" s="7" t="s">
        <v>1</v>
      </c>
      <c r="B2" s="8" t="s">
        <v>3</v>
      </c>
      <c r="C2" s="9" t="s">
        <v>0</v>
      </c>
      <c r="D2" s="10" t="s">
        <v>2</v>
      </c>
      <c r="E2" s="10" t="s">
        <v>4</v>
      </c>
      <c r="F2" s="22" t="s">
        <v>53</v>
      </c>
      <c r="G2" s="23" t="s">
        <v>63</v>
      </c>
      <c r="H2" s="22" t="s">
        <v>54</v>
      </c>
      <c r="I2" s="23" t="s">
        <v>55</v>
      </c>
      <c r="J2" s="22" t="s">
        <v>49</v>
      </c>
      <c r="K2" s="23" t="s">
        <v>50</v>
      </c>
      <c r="L2" s="22" t="s">
        <v>47</v>
      </c>
      <c r="M2" s="23" t="s">
        <v>48</v>
      </c>
      <c r="N2" s="22" t="s">
        <v>43</v>
      </c>
      <c r="O2" s="23" t="s">
        <v>44</v>
      </c>
      <c r="P2" s="22" t="s">
        <v>45</v>
      </c>
      <c r="Q2" s="23" t="s">
        <v>46</v>
      </c>
      <c r="R2" s="22" t="s">
        <v>51</v>
      </c>
      <c r="S2" s="23" t="s">
        <v>52</v>
      </c>
      <c r="T2" s="22" t="s">
        <v>40</v>
      </c>
      <c r="U2" s="23" t="s">
        <v>41</v>
      </c>
      <c r="V2" s="22" t="s">
        <v>42</v>
      </c>
      <c r="W2" s="23" t="s">
        <v>42</v>
      </c>
      <c r="X2" s="22" t="s">
        <v>38</v>
      </c>
      <c r="Y2" s="23" t="s">
        <v>39</v>
      </c>
      <c r="Z2" s="22" t="s">
        <v>36</v>
      </c>
      <c r="AA2" s="23" t="s">
        <v>37</v>
      </c>
      <c r="AB2" s="22" t="s">
        <v>35</v>
      </c>
      <c r="AC2" s="23" t="s">
        <v>34</v>
      </c>
      <c r="AD2" s="11" t="s">
        <v>5</v>
      </c>
      <c r="AE2" s="27" t="s">
        <v>59</v>
      </c>
      <c r="AF2" s="28" t="s">
        <v>60</v>
      </c>
      <c r="AG2" s="28" t="s">
        <v>61</v>
      </c>
    </row>
    <row r="3" spans="1:33" s="19" customFormat="1" ht="48" customHeight="1">
      <c r="A3" s="12" t="s">
        <v>7</v>
      </c>
      <c r="B3" s="13" t="s">
        <v>6</v>
      </c>
      <c r="C3" s="14" t="s">
        <v>8</v>
      </c>
      <c r="D3" s="6" t="s">
        <v>9</v>
      </c>
      <c r="E3" s="15" t="s">
        <v>33</v>
      </c>
      <c r="F3" s="15"/>
      <c r="G3" s="15"/>
      <c r="H3" s="17">
        <v>150000000</v>
      </c>
      <c r="I3" s="24">
        <v>77468.53486342297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>
        <v>78708.03142123774</v>
      </c>
      <c r="AE3" s="17">
        <f>H3</f>
        <v>150000000</v>
      </c>
      <c r="AF3" s="29">
        <f>AE3/1936.27</f>
        <v>77468.53486342297</v>
      </c>
      <c r="AG3" s="30" t="str">
        <f>IF(AD2=AF3,"NO","SI")</f>
        <v>SI</v>
      </c>
    </row>
    <row r="4" spans="1:33" s="19" customFormat="1" ht="48" customHeight="1">
      <c r="A4" s="12" t="s">
        <v>10</v>
      </c>
      <c r="B4" s="13" t="s">
        <v>6</v>
      </c>
      <c r="C4" s="14" t="s">
        <v>11</v>
      </c>
      <c r="D4" s="16" t="s">
        <v>9</v>
      </c>
      <c r="E4" s="15" t="s">
        <v>33</v>
      </c>
      <c r="F4" s="26">
        <v>183204587</v>
      </c>
      <c r="G4" s="24">
        <v>94617.27290099005</v>
      </c>
      <c r="H4" s="24"/>
      <c r="I4" s="2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1">
        <v>94614.90391319392</v>
      </c>
      <c r="AE4" s="17">
        <f>F4</f>
        <v>183204587</v>
      </c>
      <c r="AF4" s="29">
        <f aca="true" t="shared" si="0" ref="AF4:AF15">AE4/1936.27</f>
        <v>94617.27290099005</v>
      </c>
      <c r="AG4" s="30" t="str">
        <f>IF(AD3=AF4,"NO","SI")</f>
        <v>SI</v>
      </c>
    </row>
    <row r="5" spans="1:33" s="19" customFormat="1" ht="48" customHeight="1">
      <c r="A5" s="12" t="s">
        <v>12</v>
      </c>
      <c r="B5" s="13" t="s">
        <v>6</v>
      </c>
      <c r="C5" s="14" t="s">
        <v>13</v>
      </c>
      <c r="D5" s="16" t="s">
        <v>9</v>
      </c>
      <c r="E5" s="20" t="s">
        <v>14</v>
      </c>
      <c r="F5" s="20"/>
      <c r="G5" s="20"/>
      <c r="H5" s="20"/>
      <c r="I5" s="20"/>
      <c r="J5" s="20"/>
      <c r="K5" s="20"/>
      <c r="L5" s="17">
        <v>150000000</v>
      </c>
      <c r="M5" s="18">
        <v>77468.53486342297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>
        <v>77468.53486342297</v>
      </c>
      <c r="AE5" s="17">
        <f>L5</f>
        <v>150000000</v>
      </c>
      <c r="AF5" s="29">
        <f t="shared" si="0"/>
        <v>77468.53486342297</v>
      </c>
      <c r="AG5" s="30" t="str">
        <f aca="true" t="shared" si="1" ref="AG5:AG15">IF(AD4=AF5,"NO","SI")</f>
        <v>SI</v>
      </c>
    </row>
    <row r="6" spans="1:33" s="19" customFormat="1" ht="48" customHeight="1">
      <c r="A6" s="12" t="s">
        <v>15</v>
      </c>
      <c r="B6" s="13" t="s">
        <v>6</v>
      </c>
      <c r="C6" s="14" t="s">
        <v>16</v>
      </c>
      <c r="D6" s="16" t="s">
        <v>9</v>
      </c>
      <c r="E6" s="15" t="s">
        <v>33</v>
      </c>
      <c r="F6" s="15"/>
      <c r="G6" s="15"/>
      <c r="H6" s="15"/>
      <c r="I6" s="15"/>
      <c r="J6" s="17">
        <v>250000000</v>
      </c>
      <c r="K6" s="18">
        <v>129114.22477237163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21">
        <v>129114.22477237163</v>
      </c>
      <c r="AE6" s="17">
        <f>J6</f>
        <v>250000000</v>
      </c>
      <c r="AF6" s="29">
        <f t="shared" si="0"/>
        <v>129114.22477237163</v>
      </c>
      <c r="AG6" s="30" t="str">
        <f t="shared" si="1"/>
        <v>SI</v>
      </c>
    </row>
    <row r="7" spans="1:33" s="19" customFormat="1" ht="48" customHeight="1">
      <c r="A7" s="12" t="s">
        <v>17</v>
      </c>
      <c r="B7" s="13" t="s">
        <v>6</v>
      </c>
      <c r="C7" s="14" t="s">
        <v>18</v>
      </c>
      <c r="D7" s="16" t="s">
        <v>9</v>
      </c>
      <c r="E7" s="15" t="s">
        <v>33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7">
        <v>900000000</v>
      </c>
      <c r="Q7" s="18">
        <v>464811.20918053784</v>
      </c>
      <c r="R7" s="18"/>
      <c r="S7" s="18"/>
      <c r="T7" s="15"/>
      <c r="U7" s="15"/>
      <c r="V7" s="15"/>
      <c r="W7" s="15"/>
      <c r="X7" s="15"/>
      <c r="Y7" s="15"/>
      <c r="Z7" s="15"/>
      <c r="AA7" s="15"/>
      <c r="AB7" s="15"/>
      <c r="AC7" s="15"/>
      <c r="AD7" s="21">
        <v>464811.20918053784</v>
      </c>
      <c r="AE7" s="17">
        <f>P7</f>
        <v>900000000</v>
      </c>
      <c r="AF7" s="29">
        <f t="shared" si="0"/>
        <v>464811.20918053784</v>
      </c>
      <c r="AG7" s="30" t="str">
        <f t="shared" si="1"/>
        <v>SI</v>
      </c>
    </row>
    <row r="8" spans="1:33" s="19" customFormat="1" ht="48" customHeight="1">
      <c r="A8" s="12" t="s">
        <v>19</v>
      </c>
      <c r="B8" s="13" t="s">
        <v>6</v>
      </c>
      <c r="C8" s="14" t="s">
        <v>57</v>
      </c>
      <c r="D8" s="16" t="s">
        <v>9</v>
      </c>
      <c r="E8" s="15" t="s">
        <v>33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7">
        <v>1000000000</v>
      </c>
      <c r="Q8" s="18">
        <v>516456.8990894865</v>
      </c>
      <c r="R8" s="18"/>
      <c r="S8" s="18"/>
      <c r="T8" s="15"/>
      <c r="U8" s="15"/>
      <c r="V8" s="15"/>
      <c r="W8" s="15"/>
      <c r="X8" s="15"/>
      <c r="Y8" s="15"/>
      <c r="Z8" s="15"/>
      <c r="AA8" s="15"/>
      <c r="AB8" s="15"/>
      <c r="AC8" s="15"/>
      <c r="AD8" s="21">
        <v>516456.8990894865</v>
      </c>
      <c r="AE8" s="17">
        <f>P8</f>
        <v>1000000000</v>
      </c>
      <c r="AF8" s="29">
        <f t="shared" si="0"/>
        <v>516456.8990894865</v>
      </c>
      <c r="AG8" s="30" t="str">
        <f t="shared" si="1"/>
        <v>SI</v>
      </c>
    </row>
    <row r="9" spans="1:33" s="19" customFormat="1" ht="54" customHeight="1">
      <c r="A9" s="12" t="s">
        <v>20</v>
      </c>
      <c r="B9" s="13" t="s">
        <v>6</v>
      </c>
      <c r="C9" s="14" t="s">
        <v>21</v>
      </c>
      <c r="D9" s="16" t="s">
        <v>9</v>
      </c>
      <c r="E9" s="15" t="s">
        <v>33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>
        <v>4870000000</v>
      </c>
      <c r="S9" s="18">
        <v>2515145.098565799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21">
        <v>2515145.098565799</v>
      </c>
      <c r="AE9" s="17">
        <f>R9</f>
        <v>4870000000</v>
      </c>
      <c r="AF9" s="29">
        <f t="shared" si="0"/>
        <v>2515145.098565799</v>
      </c>
      <c r="AG9" s="30" t="str">
        <f t="shared" si="1"/>
        <v>SI</v>
      </c>
    </row>
    <row r="10" spans="1:33" s="19" customFormat="1" ht="48" customHeight="1">
      <c r="A10" s="12" t="s">
        <v>22</v>
      </c>
      <c r="B10" s="13" t="s">
        <v>6</v>
      </c>
      <c r="C10" s="14" t="s">
        <v>23</v>
      </c>
      <c r="D10" s="16" t="s">
        <v>9</v>
      </c>
      <c r="E10" s="15" t="s">
        <v>33</v>
      </c>
      <c r="F10" s="15"/>
      <c r="G10" s="15"/>
      <c r="H10" s="15"/>
      <c r="I10" s="15"/>
      <c r="J10" s="15"/>
      <c r="K10" s="15"/>
      <c r="L10" s="15"/>
      <c r="M10" s="15"/>
      <c r="N10" s="17">
        <v>700000000</v>
      </c>
      <c r="O10" s="18">
        <v>361519.82936264056</v>
      </c>
      <c r="P10" s="18"/>
      <c r="Q10" s="18"/>
      <c r="R10" s="18"/>
      <c r="S10" s="18"/>
      <c r="V10" s="15"/>
      <c r="W10" s="15"/>
      <c r="X10" s="15"/>
      <c r="Y10" s="15"/>
      <c r="Z10" s="15"/>
      <c r="AA10" s="15"/>
      <c r="AB10" s="15"/>
      <c r="AC10" s="15"/>
      <c r="AD10" s="21">
        <v>361519.82936264056</v>
      </c>
      <c r="AE10" s="17">
        <f>N10</f>
        <v>700000000</v>
      </c>
      <c r="AF10" s="29">
        <f t="shared" si="0"/>
        <v>361519.82936264056</v>
      </c>
      <c r="AG10" s="30" t="str">
        <f t="shared" si="1"/>
        <v>SI</v>
      </c>
    </row>
    <row r="11" spans="1:33" s="19" customFormat="1" ht="75" customHeight="1">
      <c r="A11" s="12" t="s">
        <v>24</v>
      </c>
      <c r="B11" s="13" t="s">
        <v>6</v>
      </c>
      <c r="C11" s="14" t="s">
        <v>58</v>
      </c>
      <c r="D11" s="16" t="s">
        <v>9</v>
      </c>
      <c r="E11" s="15" t="s">
        <v>33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">
        <v>1000000000</v>
      </c>
      <c r="W11" s="18">
        <v>516456.8990894865</v>
      </c>
      <c r="X11" s="15"/>
      <c r="Y11" s="15"/>
      <c r="Z11" s="15"/>
      <c r="AA11" s="15"/>
      <c r="AB11" s="15"/>
      <c r="AC11" s="15"/>
      <c r="AD11" s="21">
        <v>516456.8990894865</v>
      </c>
      <c r="AE11" s="17">
        <f>V11</f>
        <v>1000000000</v>
      </c>
      <c r="AF11" s="29">
        <f t="shared" si="0"/>
        <v>516456.8990894865</v>
      </c>
      <c r="AG11" s="30" t="str">
        <f t="shared" si="1"/>
        <v>SI</v>
      </c>
    </row>
    <row r="12" spans="1:33" s="19" customFormat="1" ht="48" customHeight="1">
      <c r="A12" s="12" t="s">
        <v>25</v>
      </c>
      <c r="B12" s="13" t="s">
        <v>6</v>
      </c>
      <c r="C12" s="14" t="s">
        <v>26</v>
      </c>
      <c r="D12" s="16" t="s">
        <v>9</v>
      </c>
      <c r="E12" s="15" t="s">
        <v>33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>
        <v>1000000000</v>
      </c>
      <c r="U12" s="18">
        <v>516456.8990894865</v>
      </c>
      <c r="V12" s="15"/>
      <c r="W12" s="15"/>
      <c r="X12" s="15"/>
      <c r="Y12" s="15"/>
      <c r="Z12" s="15"/>
      <c r="AA12" s="15"/>
      <c r="AB12" s="15"/>
      <c r="AC12" s="15"/>
      <c r="AD12" s="21">
        <v>516456.8990894865</v>
      </c>
      <c r="AE12" s="17">
        <f>T12</f>
        <v>1000000000</v>
      </c>
      <c r="AF12" s="29">
        <f t="shared" si="0"/>
        <v>516456.8990894865</v>
      </c>
      <c r="AG12" s="30" t="str">
        <f t="shared" si="1"/>
        <v>NO</v>
      </c>
    </row>
    <row r="13" spans="1:33" s="19" customFormat="1" ht="48" customHeight="1">
      <c r="A13" s="12" t="s">
        <v>27</v>
      </c>
      <c r="B13" s="13" t="s">
        <v>6</v>
      </c>
      <c r="C13" s="14" t="s">
        <v>28</v>
      </c>
      <c r="D13" s="16" t="s">
        <v>9</v>
      </c>
      <c r="E13" s="15" t="s">
        <v>33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7">
        <v>1000000000</v>
      </c>
      <c r="Y13" s="18">
        <v>516456.8990894865</v>
      </c>
      <c r="Z13" s="17">
        <v>635000000</v>
      </c>
      <c r="AA13" s="18">
        <v>327950.1309218239</v>
      </c>
      <c r="AB13" s="15"/>
      <c r="AC13" s="15"/>
      <c r="AD13" s="21">
        <v>327950.1309218239</v>
      </c>
      <c r="AE13" s="17">
        <f>X13</f>
        <v>1000000000</v>
      </c>
      <c r="AF13" s="29">
        <f t="shared" si="0"/>
        <v>516456.8990894865</v>
      </c>
      <c r="AG13" s="30" t="str">
        <f t="shared" si="1"/>
        <v>NO</v>
      </c>
    </row>
    <row r="14" spans="1:33" s="19" customFormat="1" ht="48" customHeight="1">
      <c r="A14" s="12" t="s">
        <v>29</v>
      </c>
      <c r="B14" s="13" t="s">
        <v>6</v>
      </c>
      <c r="C14" s="14" t="s">
        <v>30</v>
      </c>
      <c r="D14" s="16" t="s">
        <v>9</v>
      </c>
      <c r="E14" s="15" t="s">
        <v>33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  <c r="Y14" s="18"/>
      <c r="Z14" s="17">
        <v>365000000</v>
      </c>
      <c r="AA14" s="18">
        <v>188506.76816766258</v>
      </c>
      <c r="AB14" s="15"/>
      <c r="AC14" s="15"/>
      <c r="AD14" s="21">
        <v>188506.76816766258</v>
      </c>
      <c r="AE14" s="17">
        <f>Z14</f>
        <v>365000000</v>
      </c>
      <c r="AF14" s="29">
        <f t="shared" si="0"/>
        <v>188506.76816766258</v>
      </c>
      <c r="AG14" s="30" t="str">
        <f t="shared" si="1"/>
        <v>SI</v>
      </c>
    </row>
    <row r="15" spans="1:33" s="19" customFormat="1" ht="54.75" customHeight="1">
      <c r="A15" s="12" t="s">
        <v>31</v>
      </c>
      <c r="B15" s="13" t="s">
        <v>6</v>
      </c>
      <c r="C15" s="14" t="s">
        <v>32</v>
      </c>
      <c r="D15" s="16" t="s">
        <v>9</v>
      </c>
      <c r="E15" s="15" t="s">
        <v>33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  <c r="Y15" s="18"/>
      <c r="Z15" s="17"/>
      <c r="AA15" s="18"/>
      <c r="AB15" s="17">
        <v>1570000000</v>
      </c>
      <c r="AC15" s="18">
        <v>810837.3315704938</v>
      </c>
      <c r="AD15" s="21">
        <v>810837.3315704938</v>
      </c>
      <c r="AE15" s="17">
        <f>AB15</f>
        <v>1570000000</v>
      </c>
      <c r="AF15" s="29">
        <f t="shared" si="0"/>
        <v>810837.3315704938</v>
      </c>
      <c r="AG15" s="30" t="str">
        <f t="shared" si="1"/>
        <v>SI</v>
      </c>
    </row>
    <row r="18" spans="1:32" ht="12.75">
      <c r="A18" s="32"/>
      <c r="B18" s="33"/>
      <c r="C18" s="31" t="s">
        <v>62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>
        <f>SUM(AD3:AD17)</f>
        <v>6598046.760007643</v>
      </c>
      <c r="AF18" s="35">
        <f>SUM(AF3:AF17)</f>
        <v>6785316.4006052865</v>
      </c>
    </row>
  </sheetData>
  <conditionalFormatting sqref="W11 S9 O10:S10 I3 M5 K6 Q7:S8 AC15 Y13:Y15 U12 G4:I4 AA13:AA15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 845/1980 SUBSIDENZA RAVENNA</oddHeader>
    <oddFooter>&amp;LRegione Emilia-Romagna
Direzione Generale Ambiente e Difesa del Suolo e della Costa&amp;Cpag.&amp;P</oddFooter>
  </headerFooter>
  <ignoredErrors>
    <ignoredError sqref="A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2006-03-24T10:24:23Z</cp:lastPrinted>
  <dcterms:created xsi:type="dcterms:W3CDTF">2005-07-19T14:39:28Z</dcterms:created>
  <dcterms:modified xsi:type="dcterms:W3CDTF">2012-10-02T07:22:51Z</dcterms:modified>
  <cp:category/>
  <cp:version/>
  <cp:contentType/>
  <cp:contentStatus/>
</cp:coreProperties>
</file>