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30" windowHeight="7830" activeTab="0"/>
  </bookViews>
  <sheets>
    <sheet name="17 2008" sheetId="1" r:id="rId1"/>
  </sheets>
  <definedNames>
    <definedName name="_FiltroDatabase" localSheetId="0" hidden="1">'17 2008'!$A$1:$H$1</definedName>
    <definedName name="_xlnm.Print_Titles" localSheetId="0">'17 2008'!$1:$1</definedName>
  </definedNames>
  <calcPr fullCalcOnLoad="1"/>
</workbook>
</file>

<file path=xl/sharedStrings.xml><?xml version="1.0" encoding="utf-8"?>
<sst xmlns="http://schemas.openxmlformats.org/spreadsheetml/2006/main" count="50" uniqueCount="37">
  <si>
    <t>TITOLO</t>
  </si>
  <si>
    <t>CODICE</t>
  </si>
  <si>
    <t>PROV.</t>
  </si>
  <si>
    <t>000</t>
  </si>
  <si>
    <t>IMPORTO FINANZIAMENTO Euro</t>
  </si>
  <si>
    <t>LOTTO</t>
  </si>
  <si>
    <t>SOGGETTO ATTUATORE</t>
  </si>
  <si>
    <t>4S6F001</t>
  </si>
  <si>
    <t>IMPORTO FINANZIAMENTO Euro Del. G. 482/2008</t>
  </si>
  <si>
    <t>COMACCHIO (FE) - Interventi di manutenzione straordinaria delle opere di difesa della costa nel litorale ferrarese nord</t>
  </si>
  <si>
    <t>4S6B001</t>
  </si>
  <si>
    <t>FE</t>
  </si>
  <si>
    <t>COMACCHIO (FE) - Interventi di manutenzione straordinaria delle opere di difesa della costa nel litorale ferrarese sud</t>
  </si>
  <si>
    <t>4S6B002</t>
  </si>
  <si>
    <t>RAVENNA (RA) - FIUME LAMONE - Intervento di ripascimento nella zona di costa corrispondente a Marina Romea Nord realizzato mediante dragaggio del tratto terminale della foce del F. Lamone in Comune di Ravenna</t>
  </si>
  <si>
    <t>001</t>
  </si>
  <si>
    <t>RA</t>
  </si>
  <si>
    <t>RAVENNA (RA) - CERVIA (RA) - Interventi di manutenzione straordinaria nel litorale ravennate</t>
  </si>
  <si>
    <t>4S6F002</t>
  </si>
  <si>
    <t>BELLARIA-IGEA MARINA (RN) - RICCIONE (RN) - Interventi di manutenzione straordinaria del litorale mediante ripascimento</t>
  </si>
  <si>
    <t>4S6G001</t>
  </si>
  <si>
    <t>RN</t>
  </si>
  <si>
    <t>FC</t>
  </si>
  <si>
    <t>Consorzio di Bonifica Savio e Rubicone</t>
  </si>
  <si>
    <t>IMPORTO FINANZIAMENTO Euro Del. G. 1713/2008</t>
  </si>
  <si>
    <r>
      <t>4R1B001</t>
    </r>
    <r>
      <rPr>
        <sz val="10"/>
        <color indexed="17"/>
        <rFont val="Arial"/>
        <family val="2"/>
      </rPr>
      <t xml:space="preserve"> (ex 4S6B002)</t>
    </r>
  </si>
  <si>
    <t>COMACCHIO (FE) - Ripascimento mediante sabbiodotto del Lido di Spina Sud
+ € 280.000,00 L.267/98 annualità 2007</t>
  </si>
  <si>
    <t>CESENATICO - Rimozione sabbie di ostacolo alle porte vinciane
+ € 100.000,00 Protezione Civile 05448</t>
  </si>
  <si>
    <t>Comune di Cesenatico</t>
  </si>
  <si>
    <r>
      <t>4S05448</t>
    </r>
    <r>
      <rPr>
        <sz val="10"/>
        <color indexed="17"/>
        <rFont val="Arial"/>
        <family val="2"/>
      </rPr>
      <t xml:space="preserve"> (ex 4S6F002)</t>
    </r>
  </si>
  <si>
    <t>IMPORTO FINANZIAMENTO ORIGINALE IN EURO</t>
  </si>
  <si>
    <t>IMPORTO MODIFICATO SI/NO</t>
  </si>
  <si>
    <t>Servizio Tecnico Bacino Po di Volano e della Costa</t>
  </si>
  <si>
    <t>Servizio Tecnico Bacino Regione</t>
  </si>
  <si>
    <t>Totale importo finanziamento</t>
  </si>
  <si>
    <r>
      <t xml:space="preserve">FC00300 </t>
    </r>
    <r>
      <rPr>
        <sz val="10"/>
        <color indexed="17"/>
        <rFont val="Arial"/>
        <family val="2"/>
      </rPr>
      <t>(ex 4S05534 - ex 4S6F001)</t>
    </r>
  </si>
  <si>
    <t>CESENATICO - CANALE TAGLIATA  - Lotto 1: risagomatura e rialzo arginale del canale di scarico Tagliata e del canale Tagliata a monte del manufatto deviatore regolatore
Lotto 2: risagomatura e rialzo arginale del canale Tagliata a valle del manufatto deviatore regolatore
Lotto 3: nuova realizzazione di sbocco a mare e sostituzione dell'esistente
Lotto 4: sostituzione dell'esistente e passerella pedonale e nuova realizzazione di passerella pedonale-ciclabile sul canale Tagliata
+ € 153.000,00 annualità 2004
+ € 450.000,00 annualità 2007
+ €  650.000,00 D.Lgs 112 annualità 2007
+ € 140.000,00 cofinanziamento del Comune di Cesenatico
+ € 2.500.000,00 cofinanziamento Protezione civile 3258
+ € 4.796.748,24 cofinanziamento Consorzio di bonifica
+ € 2.427.000,00 cofinanziamento Protezione civile 3258
+  € 810.000,00 cofinanziamento Protezione civile 3477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</si>
</sst>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_-[$€-2]\ * #,##0.00_-;\-[$€-2]\ * #,##0.00_-;_-[$€-2]\ * &quot;-&quot;??_-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62"/>
      <name val="Arial"/>
      <family val="2"/>
    </font>
    <font>
      <b/>
      <sz val="10"/>
      <color indexed="1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0"/>
      <color indexed="17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49" fontId="8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justify"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 wrapText="1"/>
    </xf>
    <xf numFmtId="4" fontId="11" fillId="2" borderId="0" xfId="0" applyNumberFormat="1" applyFont="1" applyFill="1" applyBorder="1" applyAlignment="1">
      <alignment vertical="top" wrapText="1"/>
    </xf>
    <xf numFmtId="3" fontId="15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" fontId="11" fillId="3" borderId="0" xfId="0" applyNumberFormat="1" applyFont="1" applyFill="1" applyBorder="1" applyAlignment="1">
      <alignment vertical="top" wrapText="1"/>
    </xf>
    <xf numFmtId="187" fontId="14" fillId="0" borderId="0" xfId="17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/>
    </xf>
    <xf numFmtId="4" fontId="17" fillId="0" borderId="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justify" vertical="top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85" zoomScaleNormal="85" workbookViewId="0" topLeftCell="A1">
      <pane xSplit="1" ySplit="1" topLeftCell="B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8" sqref="H8"/>
    </sheetView>
  </sheetViews>
  <sheetFormatPr defaultColWidth="9.140625" defaultRowHeight="12.75" outlineLevelRow="1" outlineLevelCol="1"/>
  <cols>
    <col min="1" max="1" width="12.7109375" style="1" customWidth="1"/>
    <col min="2" max="2" width="4.28125" style="4" customWidth="1"/>
    <col min="3" max="3" width="61.7109375" style="3" customWidth="1"/>
    <col min="4" max="4" width="6.7109375" style="1" customWidth="1"/>
    <col min="5" max="5" width="16.28125" style="1" customWidth="1"/>
    <col min="6" max="7" width="13.8515625" style="7" hidden="1" customWidth="1" outlineLevel="1"/>
    <col min="8" max="8" width="13.8515625" style="7" customWidth="1" collapsed="1"/>
    <col min="9" max="9" width="15.57421875" style="2" hidden="1" customWidth="1" outlineLevel="1"/>
    <col min="10" max="10" width="13.57421875" style="2" hidden="1" customWidth="1" outlineLevel="1"/>
    <col min="11" max="11" width="9.140625" style="2" customWidth="1" collapsed="1"/>
    <col min="12" max="16384" width="9.140625" style="2" customWidth="1"/>
  </cols>
  <sheetData>
    <row r="1" spans="1:10" s="5" customFormat="1" ht="36">
      <c r="A1" s="9" t="s">
        <v>1</v>
      </c>
      <c r="B1" s="10" t="s">
        <v>5</v>
      </c>
      <c r="C1" s="11" t="s">
        <v>0</v>
      </c>
      <c r="D1" s="12" t="s">
        <v>2</v>
      </c>
      <c r="E1" s="12" t="s">
        <v>6</v>
      </c>
      <c r="F1" s="14" t="s">
        <v>8</v>
      </c>
      <c r="G1" s="14" t="s">
        <v>24</v>
      </c>
      <c r="H1" s="13" t="s">
        <v>4</v>
      </c>
      <c r="I1" s="27" t="s">
        <v>30</v>
      </c>
      <c r="J1" s="28" t="s">
        <v>31</v>
      </c>
    </row>
    <row r="2" spans="1:10" ht="51">
      <c r="A2" s="15" t="s">
        <v>10</v>
      </c>
      <c r="B2" s="16" t="s">
        <v>3</v>
      </c>
      <c r="C2" s="3" t="s">
        <v>9</v>
      </c>
      <c r="D2" s="8" t="s">
        <v>11</v>
      </c>
      <c r="E2" s="17" t="s">
        <v>32</v>
      </c>
      <c r="F2" s="6">
        <v>220000</v>
      </c>
      <c r="G2" s="6"/>
      <c r="H2" s="18">
        <v>220000</v>
      </c>
      <c r="I2" s="30">
        <f>F2</f>
        <v>220000</v>
      </c>
      <c r="J2" s="31" t="str">
        <f>IF(H2=I2,"NO","SI")</f>
        <v>NO</v>
      </c>
    </row>
    <row r="3" spans="1:10" ht="51" hidden="1" outlineLevel="1">
      <c r="A3" s="20" t="s">
        <v>13</v>
      </c>
      <c r="B3" s="21" t="s">
        <v>3</v>
      </c>
      <c r="C3" s="22" t="s">
        <v>12</v>
      </c>
      <c r="D3" s="23" t="s">
        <v>11</v>
      </c>
      <c r="E3" s="24" t="s">
        <v>32</v>
      </c>
      <c r="F3" s="25">
        <v>140000</v>
      </c>
      <c r="G3" s="25"/>
      <c r="H3" s="26"/>
      <c r="I3" s="29"/>
      <c r="J3" s="29"/>
    </row>
    <row r="4" spans="1:10" ht="51" collapsed="1">
      <c r="A4" s="15" t="s">
        <v>25</v>
      </c>
      <c r="B4" s="16" t="s">
        <v>3</v>
      </c>
      <c r="C4" s="3" t="s">
        <v>26</v>
      </c>
      <c r="D4" s="8" t="s">
        <v>11</v>
      </c>
      <c r="E4" s="17" t="s">
        <v>32</v>
      </c>
      <c r="F4" s="7">
        <v>140000</v>
      </c>
      <c r="H4" s="18">
        <v>140000</v>
      </c>
      <c r="I4" s="30">
        <f>F4</f>
        <v>140000</v>
      </c>
      <c r="J4" s="31" t="str">
        <f aca="true" t="shared" si="0" ref="J4:J9">IF(H4=I4,"NO","SI")</f>
        <v>NO</v>
      </c>
    </row>
    <row r="5" spans="1:10" ht="51">
      <c r="A5" s="15" t="s">
        <v>7</v>
      </c>
      <c r="B5" s="16" t="s">
        <v>15</v>
      </c>
      <c r="C5" s="3" t="s">
        <v>14</v>
      </c>
      <c r="D5" s="1" t="s">
        <v>16</v>
      </c>
      <c r="E5" s="17" t="s">
        <v>33</v>
      </c>
      <c r="F5" s="7">
        <v>240000</v>
      </c>
      <c r="H5" s="18">
        <v>240000</v>
      </c>
      <c r="I5" s="30">
        <f>F5</f>
        <v>240000</v>
      </c>
      <c r="J5" s="31" t="str">
        <f t="shared" si="0"/>
        <v>NO</v>
      </c>
    </row>
    <row r="6" spans="1:10" ht="25.5">
      <c r="A6" s="15" t="s">
        <v>18</v>
      </c>
      <c r="B6" s="16" t="s">
        <v>15</v>
      </c>
      <c r="C6" s="3" t="s">
        <v>17</v>
      </c>
      <c r="D6" s="1" t="s">
        <v>16</v>
      </c>
      <c r="E6" s="17" t="s">
        <v>33</v>
      </c>
      <c r="F6" s="7">
        <v>60000</v>
      </c>
      <c r="H6" s="18">
        <v>60000</v>
      </c>
      <c r="I6" s="30">
        <f>F6</f>
        <v>60000</v>
      </c>
      <c r="J6" s="31" t="str">
        <f t="shared" si="0"/>
        <v>NO</v>
      </c>
    </row>
    <row r="7" spans="1:10" ht="25.5">
      <c r="A7" s="15" t="s">
        <v>20</v>
      </c>
      <c r="B7" s="16" t="s">
        <v>3</v>
      </c>
      <c r="C7" s="3" t="s">
        <v>19</v>
      </c>
      <c r="D7" s="1" t="s">
        <v>21</v>
      </c>
      <c r="E7" s="19" t="s">
        <v>33</v>
      </c>
      <c r="F7" s="7">
        <v>90000</v>
      </c>
      <c r="H7" s="18">
        <v>90000</v>
      </c>
      <c r="I7" s="30">
        <f>F7</f>
        <v>90000</v>
      </c>
      <c r="J7" s="31" t="str">
        <f t="shared" si="0"/>
        <v>NO</v>
      </c>
    </row>
    <row r="8" spans="1:10" ht="216.75">
      <c r="A8" s="15" t="s">
        <v>35</v>
      </c>
      <c r="B8" s="16" t="s">
        <v>3</v>
      </c>
      <c r="C8" s="36" t="s">
        <v>36</v>
      </c>
      <c r="D8" s="8" t="s">
        <v>22</v>
      </c>
      <c r="E8" s="19" t="s">
        <v>23</v>
      </c>
      <c r="G8" s="7">
        <v>200000</v>
      </c>
      <c r="H8" s="18">
        <v>200000</v>
      </c>
      <c r="I8" s="30">
        <f>G8</f>
        <v>200000</v>
      </c>
      <c r="J8" s="31" t="str">
        <f t="shared" si="0"/>
        <v>NO</v>
      </c>
    </row>
    <row r="9" spans="1:10" ht="25.5">
      <c r="A9" s="15" t="s">
        <v>29</v>
      </c>
      <c r="C9" s="3" t="s">
        <v>27</v>
      </c>
      <c r="D9" s="8" t="s">
        <v>22</v>
      </c>
      <c r="E9" s="19" t="s">
        <v>28</v>
      </c>
      <c r="G9" s="7">
        <v>200000</v>
      </c>
      <c r="H9" s="18">
        <v>200000</v>
      </c>
      <c r="I9" s="30">
        <f>G9</f>
        <v>200000</v>
      </c>
      <c r="J9" s="31" t="str">
        <f t="shared" si="0"/>
        <v>NO</v>
      </c>
    </row>
    <row r="12" spans="3:9" ht="12.75">
      <c r="C12" s="34" t="s">
        <v>34</v>
      </c>
      <c r="D12" s="32"/>
      <c r="E12" s="32"/>
      <c r="F12" s="33"/>
      <c r="G12" s="33"/>
      <c r="H12" s="33">
        <f>SUM(H2:H10)</f>
        <v>1150000</v>
      </c>
      <c r="I12" s="35">
        <f>SUM(I2:I10)</f>
        <v>1150000</v>
      </c>
    </row>
  </sheetData>
  <printOptions gridLines="1" horizontalCentered="1"/>
  <pageMargins left="0.31496062992125984" right="0.57" top="0.76" bottom="0.5118110236220472" header="0.41" footer="0.2755905511811024"/>
  <pageSetup horizontalDpi="300" verticalDpi="300" orientation="landscape" pageOrder="overThenDown" paperSize="9" r:id="rId1"/>
  <headerFooter alignWithMargins="0">
    <oddHeader>&amp;CL.R.17/2004 PROGRAMMA 2008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Caroli_R</cp:lastModifiedBy>
  <cp:lastPrinted>2005-05-17T07:23:41Z</cp:lastPrinted>
  <dcterms:created xsi:type="dcterms:W3CDTF">2005-05-09T12:38:21Z</dcterms:created>
  <dcterms:modified xsi:type="dcterms:W3CDTF">2012-02-21T10:24:16Z</dcterms:modified>
  <cp:category/>
  <cp:version/>
  <cp:contentType/>
  <cp:contentStatus/>
</cp:coreProperties>
</file>