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16" windowWidth="7635" windowHeight="8445" activeTab="0"/>
  </bookViews>
  <sheets>
    <sheet name="17 2010" sheetId="1" r:id="rId1"/>
  </sheets>
  <definedNames>
    <definedName name="_FiltroDatabase" localSheetId="0" hidden="1">'17 2010'!$C$1:$H$1</definedName>
    <definedName name="_xlnm.Print_Titles" localSheetId="0">'17 2010'!$1:$1</definedName>
  </definedNames>
  <calcPr fullCalcOnLoad="1"/>
</workbook>
</file>

<file path=xl/sharedStrings.xml><?xml version="1.0" encoding="utf-8"?>
<sst xmlns="http://schemas.openxmlformats.org/spreadsheetml/2006/main" count="66" uniqueCount="41">
  <si>
    <t>TITOLO</t>
  </si>
  <si>
    <t>CODICE</t>
  </si>
  <si>
    <t>PROV.</t>
  </si>
  <si>
    <t>SOGGETTO ATTUATORE</t>
  </si>
  <si>
    <t>000</t>
  </si>
  <si>
    <t>LOTTO</t>
  </si>
  <si>
    <t>IMPORTO FINANZIAMENTO EURO</t>
  </si>
  <si>
    <t>FE</t>
  </si>
  <si>
    <t>RN</t>
  </si>
  <si>
    <t>RA</t>
  </si>
  <si>
    <t>FC</t>
  </si>
  <si>
    <t>IMPORTO FINANZIAMENTO ORIGINALE IN EURO</t>
  </si>
  <si>
    <t>IMPORTO MODIFICATO SI/NO</t>
  </si>
  <si>
    <t>IMPORTO FINANZIAMENTO Euro Del.G.442/10</t>
  </si>
  <si>
    <t xml:space="preserve">COMACCHIO (FE) - Intervento di manutenzione straordinaria mediante ripascimento di taluni tratti critici del litorale Ferrarese a nord di Porto Garibaldi </t>
  </si>
  <si>
    <t>RAVENNA (RA) - Interventi di manutenzione straordinaria di precedenti ripascimenti di spiagge in varie località</t>
  </si>
  <si>
    <t>CERVIA (RA) - Interventi di manutenzione straordinaria di precedenti ripascimenti nelle località di Milano Marittima nord e Tagliata</t>
  </si>
  <si>
    <t>CESENATICO (FC) - Intervento di manutenzione straordinaria mediante ripascimento di taluni tratti critici e ricarica delle scogliere ammalorate a difesa del litorale</t>
  </si>
  <si>
    <t>GATTEO (FC) - SAVIGNANO SUL RUBICONE (FC) - SAN MAURO PASCOLI (FC) - Intervento di manutenzione straordinaria mediante ripascimento di taluni tratti critici e ricarica delle scogliere emerse e soffolte ammalorate</t>
  </si>
  <si>
    <t>MISANO ADRIATICO (RN) - RIMINI (RN) - BELLARIA-IGEA MARINA (RN) - Intervento di manutenzione straordinaria e ripristino mediante ripascimento dei litorali in erosione</t>
  </si>
  <si>
    <t>RICCIONE (RN) - MISANO ADRIATICO (RN) - Interventi di manutenzione straordinaria e ripristino mediante ripascimento dei litorali in erosione</t>
  </si>
  <si>
    <t>4S8B001</t>
  </si>
  <si>
    <t>4S8F002</t>
  </si>
  <si>
    <t>4S8F003</t>
  </si>
  <si>
    <t>4S8F004</t>
  </si>
  <si>
    <t>4S8F005</t>
  </si>
  <si>
    <t>4S8G001</t>
  </si>
  <si>
    <t>4S8G002</t>
  </si>
  <si>
    <t>4S8G003</t>
  </si>
  <si>
    <t>Servizio Tecnico Bacino Po di Volano e della Costa</t>
  </si>
  <si>
    <t>COMACCHIO (FE) - Intervento di manutenzione straordinaria mediante ripascimento di taluni tratti critici del litorale Ferrarese a sud di Porto Garibaldi 
+ € 390.000,00 L.267/98 annualità 2008</t>
  </si>
  <si>
    <t>BELLARIA-IGEA MARINA (RN) - RIMINI (RN) - Interventi di ripristino e manutenzione straordinaria di scogliere e soglie sommerse
+ € 200.000,00 cof. Prot. Civile</t>
  </si>
  <si>
    <r>
      <t>4R8B001</t>
    </r>
    <r>
      <rPr>
        <sz val="10"/>
        <color indexed="17"/>
        <rFont val="Arial"/>
        <family val="2"/>
      </rPr>
      <t xml:space="preserve">
(ex 4S8B002</t>
    </r>
    <r>
      <rPr>
        <b/>
        <sz val="10"/>
        <color indexed="17"/>
        <rFont val="Arial"/>
        <family val="2"/>
      </rPr>
      <t>)</t>
    </r>
  </si>
  <si>
    <t>Totale importo finanziamento</t>
  </si>
  <si>
    <t>001</t>
  </si>
  <si>
    <t>COMACCHIO (FE) - Intervento di manutenzione straordinaria mediante ripascimento di taluni tratti critici del litorale Ferrarese a nord di Porto Garibaldi  (Lavori di Somma Urgenza lungo il litorale del Lido di Volano)</t>
  </si>
  <si>
    <r>
      <t xml:space="preserve">4S8F001 </t>
    </r>
    <r>
      <rPr>
        <sz val="10"/>
        <color indexed="17"/>
        <rFont val="Arial"/>
        <family val="2"/>
      </rPr>
      <t>(+ex 4S8F003)</t>
    </r>
  </si>
  <si>
    <t>CERVIA (RA) - CANALE VIA CUPA - Interventi di manutenzione straordinaria e prolungamento del pennello sommerso dello scolo Cupa - Interventi di manutenzione straordinaria di precedenti ripascimenti nelle località di Milano Marittima nord e Tagliata (accorpamento dell'intervento 4S8F003).</t>
  </si>
  <si>
    <t>002</t>
  </si>
  <si>
    <t>4S8B001
(ex 4S8B001.000)</t>
  </si>
  <si>
    <t>IMPORTO FINANZIAMENTO Euro Del.G1833/11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</si>
</sst>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89" fontId="12" fillId="0" borderId="0" xfId="17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 quotePrefix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4" fontId="15" fillId="2" borderId="0" xfId="0" applyNumberFormat="1" applyFont="1" applyFill="1" applyBorder="1" applyAlignment="1">
      <alignment horizontal="right" vertical="top" wrapText="1"/>
    </xf>
    <xf numFmtId="4" fontId="10" fillId="2" borderId="0" xfId="0" applyNumberFormat="1" applyFont="1" applyFill="1" applyBorder="1" applyAlignment="1">
      <alignment vertical="top" wrapText="1"/>
    </xf>
    <xf numFmtId="189" fontId="12" fillId="2" borderId="0" xfId="17" applyFont="1" applyFill="1" applyAlignment="1">
      <alignment vertical="top" wrapText="1"/>
    </xf>
    <xf numFmtId="0" fontId="12" fillId="2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 wrapText="1"/>
    </xf>
    <xf numFmtId="189" fontId="12" fillId="0" borderId="0" xfId="17" applyFont="1" applyFill="1" applyAlignment="1">
      <alignment vertical="top" wrapText="1"/>
    </xf>
    <xf numFmtId="4" fontId="19" fillId="0" borderId="4" xfId="0" applyNumberFormat="1" applyFont="1" applyBorder="1" applyAlignment="1">
      <alignment vertical="top" wrapText="1"/>
    </xf>
    <xf numFmtId="49" fontId="12" fillId="0" borderId="0" xfId="0" applyNumberFormat="1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4"/>
  <sheetViews>
    <sheetView tabSelected="1" zoomScale="85" zoomScaleNormal="85" zoomScaleSheetLayoutView="5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3" sqref="G13"/>
    </sheetView>
  </sheetViews>
  <sheetFormatPr defaultColWidth="9.140625" defaultRowHeight="12.75" outlineLevelRow="1" outlineLevelCol="1"/>
  <cols>
    <col min="1" max="1" width="9.28125" style="10" customWidth="1"/>
    <col min="2" max="2" width="4.28125" style="11" customWidth="1"/>
    <col min="3" max="3" width="62.28125" style="4" customWidth="1"/>
    <col min="4" max="4" width="5.8515625" style="5" customWidth="1"/>
    <col min="5" max="5" width="21.00390625" style="5" customWidth="1"/>
    <col min="6" max="7" width="16.7109375" style="5" hidden="1" customWidth="1" outlineLevel="1"/>
    <col min="8" max="8" width="14.140625" style="9" customWidth="1" collapsed="1"/>
    <col min="9" max="9" width="13.00390625" style="7" hidden="1" customWidth="1" outlineLevel="1"/>
    <col min="10" max="10" width="10.7109375" style="7" hidden="1" customWidth="1" outlineLevel="1"/>
    <col min="11" max="11" width="9.140625" style="7" customWidth="1" collapsed="1"/>
    <col min="12" max="16384" width="9.140625" style="7" customWidth="1"/>
  </cols>
  <sheetData>
    <row r="1" spans="1:10" s="14" customFormat="1" ht="36">
      <c r="A1" s="15" t="s">
        <v>1</v>
      </c>
      <c r="B1" s="12" t="s">
        <v>5</v>
      </c>
      <c r="C1" s="1" t="s">
        <v>0</v>
      </c>
      <c r="D1" s="2" t="s">
        <v>2</v>
      </c>
      <c r="E1" s="2" t="s">
        <v>3</v>
      </c>
      <c r="F1" s="17" t="s">
        <v>13</v>
      </c>
      <c r="G1" s="17" t="s">
        <v>40</v>
      </c>
      <c r="H1" s="13" t="s">
        <v>6</v>
      </c>
      <c r="I1" s="20" t="s">
        <v>11</v>
      </c>
      <c r="J1" s="21" t="s">
        <v>12</v>
      </c>
    </row>
    <row r="2" spans="1:10" s="6" customFormat="1" ht="38.25">
      <c r="A2" s="10" t="s">
        <v>21</v>
      </c>
      <c r="B2" s="46" t="s">
        <v>34</v>
      </c>
      <c r="C2" s="47" t="s">
        <v>35</v>
      </c>
      <c r="D2" s="5" t="s">
        <v>7</v>
      </c>
      <c r="E2" s="18" t="s">
        <v>29</v>
      </c>
      <c r="F2" s="16">
        <v>0</v>
      </c>
      <c r="G2" s="16">
        <v>150000</v>
      </c>
      <c r="H2" s="8">
        <v>150000</v>
      </c>
      <c r="I2" s="22">
        <f>H2</f>
        <v>150000</v>
      </c>
      <c r="J2" s="23" t="str">
        <f>IF(H2=I2,"NO","SI")</f>
        <v>NO</v>
      </c>
    </row>
    <row r="3" spans="1:10" s="6" customFormat="1" ht="51">
      <c r="A3" s="10" t="s">
        <v>39</v>
      </c>
      <c r="B3" s="46" t="s">
        <v>38</v>
      </c>
      <c r="C3" s="47" t="s">
        <v>14</v>
      </c>
      <c r="D3" s="5" t="s">
        <v>7</v>
      </c>
      <c r="E3" s="18" t="s">
        <v>29</v>
      </c>
      <c r="F3" s="16">
        <v>300000</v>
      </c>
      <c r="G3" s="16">
        <v>150000</v>
      </c>
      <c r="H3" s="8">
        <v>150000</v>
      </c>
      <c r="I3" s="22">
        <f>H3</f>
        <v>150000</v>
      </c>
      <c r="J3" s="23" t="str">
        <f>IF(H3=I3,"NO","SI")</f>
        <v>NO</v>
      </c>
    </row>
    <row r="4" spans="1:10" ht="51">
      <c r="A4" s="3" t="s">
        <v>32</v>
      </c>
      <c r="B4" s="19" t="s">
        <v>4</v>
      </c>
      <c r="C4" s="4" t="s">
        <v>30</v>
      </c>
      <c r="D4" s="5" t="s">
        <v>7</v>
      </c>
      <c r="E4" s="18" t="s">
        <v>29</v>
      </c>
      <c r="F4" s="16">
        <v>300000</v>
      </c>
      <c r="G4" s="16">
        <v>300000</v>
      </c>
      <c r="H4" s="8">
        <v>300000</v>
      </c>
      <c r="I4" s="22">
        <f aca="true" t="shared" si="0" ref="I4:I12">F4</f>
        <v>300000</v>
      </c>
      <c r="J4" s="23" t="str">
        <f aca="true" t="shared" si="1" ref="J4:J12">IF(H4=I4,"NO","SI")</f>
        <v>NO</v>
      </c>
    </row>
    <row r="5" spans="1:10" ht="63.75">
      <c r="A5" s="37" t="s">
        <v>36</v>
      </c>
      <c r="B5" s="38" t="s">
        <v>4</v>
      </c>
      <c r="C5" s="39" t="s">
        <v>37</v>
      </c>
      <c r="D5" s="40" t="s">
        <v>9</v>
      </c>
      <c r="E5" s="41" t="s">
        <v>29</v>
      </c>
      <c r="F5" s="42">
        <v>242000</v>
      </c>
      <c r="G5" s="42">
        <v>442000</v>
      </c>
      <c r="H5" s="43">
        <f>242000+200000</f>
        <v>442000</v>
      </c>
      <c r="I5" s="44">
        <f>F5</f>
        <v>242000</v>
      </c>
      <c r="J5" s="23" t="str">
        <f t="shared" si="1"/>
        <v>SI</v>
      </c>
    </row>
    <row r="6" spans="1:10" ht="38.25">
      <c r="A6" s="3" t="s">
        <v>22</v>
      </c>
      <c r="B6" s="19" t="s">
        <v>4</v>
      </c>
      <c r="C6" s="4" t="s">
        <v>15</v>
      </c>
      <c r="D6" s="5" t="s">
        <v>9</v>
      </c>
      <c r="E6" s="18" t="s">
        <v>29</v>
      </c>
      <c r="F6" s="16">
        <v>208000</v>
      </c>
      <c r="G6" s="16">
        <v>208000</v>
      </c>
      <c r="H6" s="8">
        <v>208000</v>
      </c>
      <c r="I6" s="22">
        <f t="shared" si="0"/>
        <v>208000</v>
      </c>
      <c r="J6" s="23" t="str">
        <f t="shared" si="1"/>
        <v>NO</v>
      </c>
    </row>
    <row r="7" spans="1:10" ht="38.25" hidden="1" outlineLevel="1">
      <c r="A7" s="28" t="s">
        <v>23</v>
      </c>
      <c r="B7" s="29" t="s">
        <v>4</v>
      </c>
      <c r="C7" s="30" t="s">
        <v>16</v>
      </c>
      <c r="D7" s="31" t="s">
        <v>9</v>
      </c>
      <c r="E7" s="32" t="s">
        <v>29</v>
      </c>
      <c r="F7" s="33">
        <v>200000</v>
      </c>
      <c r="G7" s="33"/>
      <c r="H7" s="34">
        <v>0</v>
      </c>
      <c r="I7" s="35">
        <v>200000</v>
      </c>
      <c r="J7" s="36"/>
    </row>
    <row r="8" spans="1:10" ht="38.25" collapsed="1">
      <c r="A8" s="3" t="s">
        <v>24</v>
      </c>
      <c r="B8" s="19" t="s">
        <v>4</v>
      </c>
      <c r="C8" s="4" t="s">
        <v>17</v>
      </c>
      <c r="D8" s="5" t="s">
        <v>10</v>
      </c>
      <c r="E8" s="18" t="s">
        <v>29</v>
      </c>
      <c r="F8" s="16">
        <v>200000</v>
      </c>
      <c r="G8" s="16">
        <v>200000</v>
      </c>
      <c r="H8" s="8">
        <v>200000</v>
      </c>
      <c r="I8" s="22">
        <f t="shared" si="0"/>
        <v>200000</v>
      </c>
      <c r="J8" s="23" t="str">
        <f t="shared" si="1"/>
        <v>NO</v>
      </c>
    </row>
    <row r="9" spans="1:10" ht="51">
      <c r="A9" s="3" t="s">
        <v>25</v>
      </c>
      <c r="B9" s="19" t="s">
        <v>4</v>
      </c>
      <c r="C9" s="4" t="s">
        <v>18</v>
      </c>
      <c r="D9" s="5" t="s">
        <v>10</v>
      </c>
      <c r="E9" s="18" t="s">
        <v>29</v>
      </c>
      <c r="F9" s="16">
        <v>150000</v>
      </c>
      <c r="G9" s="16">
        <v>150000</v>
      </c>
      <c r="H9" s="8">
        <v>150000</v>
      </c>
      <c r="I9" s="22">
        <f t="shared" si="0"/>
        <v>150000</v>
      </c>
      <c r="J9" s="23" t="str">
        <f t="shared" si="1"/>
        <v>NO</v>
      </c>
    </row>
    <row r="10" spans="1:10" ht="38.25">
      <c r="A10" s="3" t="s">
        <v>26</v>
      </c>
      <c r="B10" s="19" t="s">
        <v>4</v>
      </c>
      <c r="C10" s="4" t="s">
        <v>19</v>
      </c>
      <c r="D10" s="5" t="s">
        <v>8</v>
      </c>
      <c r="E10" s="18" t="s">
        <v>29</v>
      </c>
      <c r="F10" s="16">
        <v>250000</v>
      </c>
      <c r="G10" s="16">
        <v>250000</v>
      </c>
      <c r="H10" s="8">
        <v>250000</v>
      </c>
      <c r="I10" s="22">
        <f t="shared" si="0"/>
        <v>250000</v>
      </c>
      <c r="J10" s="23" t="str">
        <f t="shared" si="1"/>
        <v>NO</v>
      </c>
    </row>
    <row r="11" spans="1:10" ht="38.25">
      <c r="A11" s="3" t="s">
        <v>27</v>
      </c>
      <c r="B11" s="19" t="s">
        <v>4</v>
      </c>
      <c r="C11" s="4" t="s">
        <v>20</v>
      </c>
      <c r="D11" s="5" t="s">
        <v>8</v>
      </c>
      <c r="E11" s="18" t="s">
        <v>29</v>
      </c>
      <c r="F11" s="16">
        <v>200000</v>
      </c>
      <c r="G11" s="16">
        <v>200000</v>
      </c>
      <c r="H11" s="8">
        <v>200000</v>
      </c>
      <c r="I11" s="22">
        <f t="shared" si="0"/>
        <v>200000</v>
      </c>
      <c r="J11" s="23" t="str">
        <f t="shared" si="1"/>
        <v>NO</v>
      </c>
    </row>
    <row r="12" spans="1:10" ht="38.25">
      <c r="A12" s="3" t="s">
        <v>28</v>
      </c>
      <c r="B12" s="19" t="s">
        <v>4</v>
      </c>
      <c r="C12" s="4" t="s">
        <v>31</v>
      </c>
      <c r="D12" s="5" t="s">
        <v>8</v>
      </c>
      <c r="E12" s="18" t="s">
        <v>29</v>
      </c>
      <c r="F12" s="16">
        <v>250000</v>
      </c>
      <c r="G12" s="16">
        <v>250000</v>
      </c>
      <c r="H12" s="8">
        <v>250000</v>
      </c>
      <c r="I12" s="22">
        <f t="shared" si="0"/>
        <v>250000</v>
      </c>
      <c r="J12" s="23" t="str">
        <f t="shared" si="1"/>
        <v>NO</v>
      </c>
    </row>
    <row r="13" ht="12.75">
      <c r="E13" s="16"/>
    </row>
    <row r="14" ht="12.75">
      <c r="E14" s="16"/>
    </row>
    <row r="15" spans="3:9" ht="12.75">
      <c r="C15" s="24" t="s">
        <v>33</v>
      </c>
      <c r="D15" s="25"/>
      <c r="E15" s="26"/>
      <c r="F15" s="27">
        <f>SUM(F3:F14)</f>
        <v>2300000</v>
      </c>
      <c r="G15" s="27"/>
      <c r="H15" s="27">
        <f>SUM(H2:H14)</f>
        <v>2300000</v>
      </c>
      <c r="I15" s="45">
        <f>SUM(I2:I6,I8:I12)</f>
        <v>2100000</v>
      </c>
    </row>
    <row r="16" ht="12.75">
      <c r="E16" s="16"/>
    </row>
    <row r="17" ht="12.75">
      <c r="E17" s="16"/>
    </row>
    <row r="18" ht="12.75">
      <c r="E18" s="16"/>
    </row>
    <row r="19" ht="12.75">
      <c r="E19" s="16"/>
    </row>
    <row r="20" ht="12.75">
      <c r="E20" s="16"/>
    </row>
    <row r="21" ht="12.75">
      <c r="E21" s="16"/>
    </row>
    <row r="22" ht="12.75">
      <c r="E22" s="16"/>
    </row>
    <row r="23" ht="12.75">
      <c r="E23" s="16"/>
    </row>
    <row r="24" ht="12.75">
      <c r="E24" s="16"/>
    </row>
    <row r="25" ht="12.75">
      <c r="E25" s="16"/>
    </row>
    <row r="26" ht="12.75">
      <c r="E26" s="16"/>
    </row>
    <row r="27" ht="12.75">
      <c r="E27" s="16"/>
    </row>
    <row r="28" ht="12.75">
      <c r="E28" s="16"/>
    </row>
    <row r="29" ht="12.75">
      <c r="E29" s="16"/>
    </row>
    <row r="30" ht="12.75">
      <c r="E30" s="16"/>
    </row>
    <row r="31" ht="12.75">
      <c r="E31" s="16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</sheetData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17/2004 PROGRAMMA  2010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2012-02-06T15:42:58Z</dcterms:modified>
  <cp:category/>
  <cp:version/>
  <cp:contentType/>
  <cp:contentStatus/>
</cp:coreProperties>
</file>